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ts\Desktop\"/>
    </mc:Choice>
  </mc:AlternateContent>
  <xr:revisionPtr revIDLastSave="0" documentId="13_ncr:1_{47A230A8-EFA1-4D26-9BDE-EA347566AD1D}" xr6:coauthVersionLast="47" xr6:coauthVersionMax="47" xr10:uidLastSave="{00000000-0000-0000-0000-000000000000}"/>
  <bookViews>
    <workbookView xWindow="-120" yWindow="-120" windowWidth="20730" windowHeight="11160" activeTab="2" xr2:uid="{5013C641-938F-4931-8122-2997A026C32A}"/>
  </bookViews>
  <sheets>
    <sheet name="syed z calc" sheetId="1" r:id="rId1"/>
    <sheet name="priyan gowda allocation" sheetId="2" r:id="rId2"/>
    <sheet name="pranav vol question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3" l="1"/>
  <c r="L4" i="3"/>
  <c r="L3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H1054" i="3" s="1"/>
  <c r="H1051" i="3"/>
  <c r="H1047" i="3"/>
  <c r="H1043" i="3"/>
  <c r="H1039" i="3"/>
  <c r="H1035" i="3"/>
  <c r="H1031" i="3"/>
  <c r="H1027" i="3"/>
  <c r="H1023" i="3"/>
  <c r="H1019" i="3"/>
  <c r="H1015" i="3"/>
  <c r="H1011" i="3"/>
  <c r="H1007" i="3"/>
  <c r="H1003" i="3"/>
  <c r="H999" i="3"/>
  <c r="H995" i="3"/>
  <c r="H991" i="3"/>
  <c r="H987" i="3"/>
  <c r="H983" i="3"/>
  <c r="H979" i="3"/>
  <c r="H975" i="3"/>
  <c r="H971" i="3"/>
  <c r="H967" i="3"/>
  <c r="H963" i="3"/>
  <c r="H959" i="3"/>
  <c r="H955" i="3"/>
  <c r="H951" i="3"/>
  <c r="H947" i="3"/>
  <c r="H943" i="3"/>
  <c r="H939" i="3"/>
  <c r="H935" i="3"/>
  <c r="H931" i="3"/>
  <c r="H927" i="3"/>
  <c r="H923" i="3"/>
  <c r="H919" i="3"/>
  <c r="H915" i="3"/>
  <c r="H911" i="3"/>
  <c r="H907" i="3"/>
  <c r="H903" i="3"/>
  <c r="H899" i="3"/>
  <c r="H895" i="3"/>
  <c r="H891" i="3"/>
  <c r="H887" i="3"/>
  <c r="H883" i="3"/>
  <c r="H879" i="3"/>
  <c r="H875" i="3"/>
  <c r="H871" i="3"/>
  <c r="H867" i="3"/>
  <c r="H863" i="3"/>
  <c r="H859" i="3"/>
  <c r="H855" i="3"/>
  <c r="H851" i="3"/>
  <c r="H847" i="3"/>
  <c r="H843" i="3"/>
  <c r="H839" i="3"/>
  <c r="H835" i="3"/>
  <c r="H831" i="3"/>
  <c r="H827" i="3"/>
  <c r="H823" i="3"/>
  <c r="H819" i="3"/>
  <c r="H815" i="3"/>
  <c r="H811" i="3"/>
  <c r="H807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F6" i="3"/>
  <c r="F5" i="3"/>
  <c r="F4" i="3"/>
  <c r="F3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1054" i="3"/>
  <c r="H808" i="3" l="1"/>
  <c r="H812" i="3"/>
  <c r="H816" i="3"/>
  <c r="H820" i="3"/>
  <c r="H824" i="3"/>
  <c r="H828" i="3"/>
  <c r="H832" i="3"/>
  <c r="H836" i="3"/>
  <c r="H840" i="3"/>
  <c r="H844" i="3"/>
  <c r="H848" i="3"/>
  <c r="H852" i="3"/>
  <c r="H856" i="3"/>
  <c r="H860" i="3"/>
  <c r="H864" i="3"/>
  <c r="H868" i="3"/>
  <c r="H872" i="3"/>
  <c r="H876" i="3"/>
  <c r="H880" i="3"/>
  <c r="H884" i="3"/>
  <c r="H888" i="3"/>
  <c r="H892" i="3"/>
  <c r="H896" i="3"/>
  <c r="H900" i="3"/>
  <c r="H904" i="3"/>
  <c r="H908" i="3"/>
  <c r="H912" i="3"/>
  <c r="H916" i="3"/>
  <c r="H920" i="3"/>
  <c r="H924" i="3"/>
  <c r="H928" i="3"/>
  <c r="H932" i="3"/>
  <c r="H936" i="3"/>
  <c r="H940" i="3"/>
  <c r="H944" i="3"/>
  <c r="H948" i="3"/>
  <c r="H952" i="3"/>
  <c r="H956" i="3"/>
  <c r="H960" i="3"/>
  <c r="H964" i="3"/>
  <c r="H968" i="3"/>
  <c r="H972" i="3"/>
  <c r="H976" i="3"/>
  <c r="H980" i="3"/>
  <c r="H984" i="3"/>
  <c r="H988" i="3"/>
  <c r="H992" i="3"/>
  <c r="H996" i="3"/>
  <c r="H1000" i="3"/>
  <c r="H1004" i="3"/>
  <c r="H1008" i="3"/>
  <c r="H1012" i="3"/>
  <c r="H1016" i="3"/>
  <c r="H1020" i="3"/>
  <c r="H1024" i="3"/>
  <c r="H1028" i="3"/>
  <c r="H1032" i="3"/>
  <c r="H1036" i="3"/>
  <c r="H1040" i="3"/>
  <c r="H1044" i="3"/>
  <c r="H1048" i="3"/>
  <c r="H1052" i="3"/>
  <c r="H809" i="3"/>
  <c r="H813" i="3"/>
  <c r="H817" i="3"/>
  <c r="H821" i="3"/>
  <c r="H825" i="3"/>
  <c r="H829" i="3"/>
  <c r="H833" i="3"/>
  <c r="H837" i="3"/>
  <c r="H841" i="3"/>
  <c r="H845" i="3"/>
  <c r="H849" i="3"/>
  <c r="H853" i="3"/>
  <c r="H857" i="3"/>
  <c r="H861" i="3"/>
  <c r="H865" i="3"/>
  <c r="H869" i="3"/>
  <c r="H873" i="3"/>
  <c r="H877" i="3"/>
  <c r="H881" i="3"/>
  <c r="H885" i="3"/>
  <c r="H889" i="3"/>
  <c r="H893" i="3"/>
  <c r="H897" i="3"/>
  <c r="H901" i="3"/>
  <c r="H905" i="3"/>
  <c r="H909" i="3"/>
  <c r="H913" i="3"/>
  <c r="H917" i="3"/>
  <c r="H921" i="3"/>
  <c r="H925" i="3"/>
  <c r="H929" i="3"/>
  <c r="H933" i="3"/>
  <c r="H937" i="3"/>
  <c r="H941" i="3"/>
  <c r="H945" i="3"/>
  <c r="H949" i="3"/>
  <c r="H953" i="3"/>
  <c r="H957" i="3"/>
  <c r="H961" i="3"/>
  <c r="H965" i="3"/>
  <c r="H969" i="3"/>
  <c r="H973" i="3"/>
  <c r="H977" i="3"/>
  <c r="H981" i="3"/>
  <c r="H985" i="3"/>
  <c r="H989" i="3"/>
  <c r="H993" i="3"/>
  <c r="H997" i="3"/>
  <c r="H1001" i="3"/>
  <c r="H1005" i="3"/>
  <c r="H1009" i="3"/>
  <c r="H1013" i="3"/>
  <c r="H1017" i="3"/>
  <c r="H1021" i="3"/>
  <c r="H1025" i="3"/>
  <c r="H1029" i="3"/>
  <c r="H1033" i="3"/>
  <c r="H1037" i="3"/>
  <c r="H1041" i="3"/>
  <c r="H1045" i="3"/>
  <c r="H1049" i="3"/>
  <c r="H1053" i="3"/>
  <c r="H806" i="3"/>
  <c r="H810" i="3"/>
  <c r="H814" i="3"/>
  <c r="H818" i="3"/>
  <c r="H822" i="3"/>
  <c r="H826" i="3"/>
  <c r="H830" i="3"/>
  <c r="H834" i="3"/>
  <c r="H838" i="3"/>
  <c r="H842" i="3"/>
  <c r="H846" i="3"/>
  <c r="H850" i="3"/>
  <c r="H854" i="3"/>
  <c r="H858" i="3"/>
  <c r="H862" i="3"/>
  <c r="H866" i="3"/>
  <c r="H870" i="3"/>
  <c r="H874" i="3"/>
  <c r="H878" i="3"/>
  <c r="H882" i="3"/>
  <c r="H886" i="3"/>
  <c r="H890" i="3"/>
  <c r="H894" i="3"/>
  <c r="H898" i="3"/>
  <c r="H902" i="3"/>
  <c r="H906" i="3"/>
  <c r="H910" i="3"/>
  <c r="H914" i="3"/>
  <c r="H918" i="3"/>
  <c r="H922" i="3"/>
  <c r="H926" i="3"/>
  <c r="H930" i="3"/>
  <c r="H934" i="3"/>
  <c r="H938" i="3"/>
  <c r="H942" i="3"/>
  <c r="H946" i="3"/>
  <c r="H950" i="3"/>
  <c r="H954" i="3"/>
  <c r="H958" i="3"/>
  <c r="H962" i="3"/>
  <c r="H966" i="3"/>
  <c r="H970" i="3"/>
  <c r="H974" i="3"/>
  <c r="H978" i="3"/>
  <c r="H982" i="3"/>
  <c r="H986" i="3"/>
  <c r="H990" i="3"/>
  <c r="H994" i="3"/>
  <c r="H998" i="3"/>
  <c r="H1002" i="3"/>
  <c r="H1006" i="3"/>
  <c r="H1010" i="3"/>
  <c r="H1014" i="3"/>
  <c r="H1018" i="3"/>
  <c r="H1022" i="3"/>
  <c r="H1026" i="3"/>
  <c r="H1030" i="3"/>
  <c r="H1034" i="3"/>
  <c r="H1038" i="3"/>
  <c r="H1042" i="3"/>
  <c r="H1046" i="3"/>
  <c r="H1050" i="3"/>
  <c r="B19" i="2" l="1"/>
  <c r="B18" i="2"/>
  <c r="B17" i="2"/>
  <c r="D3" i="1"/>
  <c r="D6" i="1"/>
  <c r="D5" i="1"/>
  <c r="D4" i="1"/>
  <c r="C6" i="1"/>
  <c r="C5" i="1"/>
  <c r="C4" i="1"/>
  <c r="C3" i="1"/>
  <c r="G2" i="1"/>
  <c r="E2" i="1"/>
</calcChain>
</file>

<file path=xl/sharedStrings.xml><?xml version="1.0" encoding="utf-8"?>
<sst xmlns="http://schemas.openxmlformats.org/spreadsheetml/2006/main" count="31" uniqueCount="31">
  <si>
    <t>A</t>
  </si>
  <si>
    <t>B</t>
  </si>
  <si>
    <t>C</t>
  </si>
  <si>
    <t>D</t>
  </si>
  <si>
    <t>Avg</t>
  </si>
  <si>
    <t>Stdev</t>
  </si>
  <si>
    <t xml:space="preserve">NSE listed </t>
  </si>
  <si>
    <t>Nifty 50</t>
  </si>
  <si>
    <t>Next50</t>
  </si>
  <si>
    <t xml:space="preserve">Large Cap </t>
  </si>
  <si>
    <t>NSE 500 Index</t>
  </si>
  <si>
    <t>Midsmall cap 400 index</t>
  </si>
  <si>
    <t>Midcap 150</t>
  </si>
  <si>
    <t>Smallcap 250</t>
  </si>
  <si>
    <t>Marcap Weight</t>
  </si>
  <si>
    <t xml:space="preserve">Nifty 100 </t>
  </si>
  <si>
    <t>Midcap 150 fund</t>
  </si>
  <si>
    <t>Smallcap 250 fund</t>
  </si>
  <si>
    <t>For 500K the allocation is below</t>
  </si>
  <si>
    <t>Date</t>
  </si>
  <si>
    <t>Open</t>
  </si>
  <si>
    <t>High</t>
  </si>
  <si>
    <t>Low</t>
  </si>
  <si>
    <t>Close</t>
  </si>
  <si>
    <t>t+1</t>
  </si>
  <si>
    <t>ln chg</t>
  </si>
  <si>
    <t>Std(20)/std(250)</t>
  </si>
  <si>
    <t>Total Nifty Returns</t>
  </si>
  <si>
    <t>During High Vol Regime</t>
  </si>
  <si>
    <t>During Low Vol Regime</t>
  </si>
  <si>
    <t>Point is entire Nifty returns since 2018 came during Low Vol Regime , so stay away from markets during the High Vol Regime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</si>
</sst>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" fontId="0" fillId="0" borderId="0" xfId="0" applyNumberFormat="1"/>
    <xf numFmtId="15" fontId="0" fillId="0" borderId="0" xfId="0" applyNumberFormat="1"/>
    <xf numFmtId="15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00C0-F5A2-4CF3-BAFB-91A964DF0147}">
  <dimension ref="A2:G6"/>
  <sheetViews>
    <sheetView workbookViewId="0">
      <selection activeCell="D6" sqref="D6"/>
    </sheetView>
  </sheetViews>
  <sheetFormatPr defaultRowHeight="15" x14ac:dyDescent="0.25"/>
  <sheetData>
    <row r="2" spans="1:7" x14ac:dyDescent="0.25">
      <c r="D2" t="s">
        <v>4</v>
      </c>
      <c r="E2">
        <f>AVERAGE(B:B)</f>
        <v>26.25</v>
      </c>
      <c r="F2" t="s">
        <v>5</v>
      </c>
      <c r="G2">
        <f>STDEVP(B:B)</f>
        <v>10.825317547305483</v>
      </c>
    </row>
    <row r="3" spans="1:7" x14ac:dyDescent="0.25">
      <c r="A3" t="s">
        <v>0</v>
      </c>
      <c r="B3">
        <v>25</v>
      </c>
      <c r="C3">
        <f>(B3-$E$2)/$G$2</f>
        <v>-0.11547005383792516</v>
      </c>
      <c r="D3">
        <f>(1-C3)^-1</f>
        <v>0.89648305354264335</v>
      </c>
    </row>
    <row r="4" spans="1:7" x14ac:dyDescent="0.25">
      <c r="A4" t="s">
        <v>1</v>
      </c>
      <c r="B4">
        <v>30</v>
      </c>
      <c r="C4">
        <f t="shared" ref="C4:C6" si="0">(B4-$E$2)/$G$2</f>
        <v>0.34641016151377546</v>
      </c>
      <c r="D4">
        <f>1+C4</f>
        <v>1.3464101615137753</v>
      </c>
    </row>
    <row r="5" spans="1:7" x14ac:dyDescent="0.25">
      <c r="A5" t="s">
        <v>2</v>
      </c>
      <c r="B5">
        <v>40</v>
      </c>
      <c r="C5">
        <f t="shared" si="0"/>
        <v>1.2701705922171767</v>
      </c>
      <c r="D5">
        <f>1+C5</f>
        <v>2.2701705922171769</v>
      </c>
    </row>
    <row r="6" spans="1:7" x14ac:dyDescent="0.25">
      <c r="A6" t="s">
        <v>3</v>
      </c>
      <c r="B6">
        <v>10</v>
      </c>
      <c r="C6">
        <f t="shared" si="0"/>
        <v>-1.501110699893027</v>
      </c>
      <c r="D6">
        <f>(1-C6)^-1</f>
        <v>0.39982236693592582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47B60-1774-49A8-9AEA-47CCCDFFC045}">
  <dimension ref="A1:B19"/>
  <sheetViews>
    <sheetView workbookViewId="0">
      <selection activeCell="A17" sqref="A17"/>
    </sheetView>
  </sheetViews>
  <sheetFormatPr defaultRowHeight="15" x14ac:dyDescent="0.25"/>
  <cols>
    <col min="1" max="1" width="21.85546875" bestFit="1" customWidth="1"/>
  </cols>
  <sheetData>
    <row r="1" spans="1:2" x14ac:dyDescent="0.25">
      <c r="A1" t="s">
        <v>6</v>
      </c>
      <c r="B1">
        <v>1500</v>
      </c>
    </row>
    <row r="2" spans="1:2" x14ac:dyDescent="0.25">
      <c r="B2" t="s">
        <v>14</v>
      </c>
    </row>
    <row r="3" spans="1:2" x14ac:dyDescent="0.25">
      <c r="A3" t="s">
        <v>7</v>
      </c>
      <c r="B3">
        <v>67</v>
      </c>
    </row>
    <row r="4" spans="1:2" x14ac:dyDescent="0.25">
      <c r="A4" t="s">
        <v>8</v>
      </c>
      <c r="B4">
        <v>10</v>
      </c>
    </row>
    <row r="6" spans="1:2" x14ac:dyDescent="0.25">
      <c r="A6" t="s">
        <v>9</v>
      </c>
      <c r="B6">
        <v>77</v>
      </c>
    </row>
    <row r="9" spans="1:2" x14ac:dyDescent="0.25">
      <c r="A9" t="s">
        <v>10</v>
      </c>
      <c r="B9">
        <v>96</v>
      </c>
    </row>
    <row r="11" spans="1:2" x14ac:dyDescent="0.25">
      <c r="A11" t="s">
        <v>11</v>
      </c>
      <c r="B11">
        <v>19</v>
      </c>
    </row>
    <row r="13" spans="1:2" x14ac:dyDescent="0.25">
      <c r="A13" t="s">
        <v>12</v>
      </c>
      <c r="B13">
        <v>13</v>
      </c>
    </row>
    <row r="14" spans="1:2" x14ac:dyDescent="0.25">
      <c r="A14" t="s">
        <v>13</v>
      </c>
      <c r="B14">
        <v>6</v>
      </c>
    </row>
    <row r="16" spans="1:2" x14ac:dyDescent="0.25">
      <c r="A16" t="s">
        <v>18</v>
      </c>
    </row>
    <row r="17" spans="1:2" x14ac:dyDescent="0.25">
      <c r="A17" t="s">
        <v>15</v>
      </c>
      <c r="B17" s="2">
        <f>500*B6/B9</f>
        <v>401.04166666666669</v>
      </c>
    </row>
    <row r="18" spans="1:2" x14ac:dyDescent="0.25">
      <c r="A18" t="s">
        <v>16</v>
      </c>
      <c r="B18" s="2">
        <f>500*B13/B9</f>
        <v>67.708333333333329</v>
      </c>
    </row>
    <row r="19" spans="1:2" x14ac:dyDescent="0.25">
      <c r="A19" t="s">
        <v>17</v>
      </c>
      <c r="B19" s="2">
        <f>500*B14/B9</f>
        <v>31.25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37EF3-F42B-4767-A616-CB5B0333A4A4}">
  <dimension ref="A1:L1302"/>
  <sheetViews>
    <sheetView tabSelected="1" workbookViewId="0">
      <selection activeCell="H1" sqref="H1:H1048576"/>
    </sheetView>
  </sheetViews>
  <sheetFormatPr defaultRowHeight="15" x14ac:dyDescent="0.25"/>
  <cols>
    <col min="1" max="1" width="10.140625" bestFit="1" customWidth="1"/>
    <col min="2" max="5" width="6" style="2" bestFit="1" customWidth="1"/>
    <col min="8" max="8" width="15.42578125" style="1" bestFit="1" customWidth="1"/>
    <col min="11" max="11" width="21.85546875" bestFit="1" customWidth="1"/>
  </cols>
  <sheetData>
    <row r="1" spans="1:12" x14ac:dyDescent="0.25">
      <c r="A1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1" t="s">
        <v>26</v>
      </c>
    </row>
    <row r="2" spans="1:12" x14ac:dyDescent="0.25">
      <c r="A2" s="3">
        <v>44652</v>
      </c>
      <c r="B2">
        <v>17436.900000000001</v>
      </c>
      <c r="C2">
        <v>17703.7</v>
      </c>
      <c r="D2">
        <v>17422.7</v>
      </c>
      <c r="E2">
        <v>17670.45</v>
      </c>
      <c r="F2" s="2"/>
      <c r="G2">
        <f>LN(E2/E3)</f>
        <v>1.1709189086995933E-2</v>
      </c>
      <c r="H2" s="1">
        <f>STDEVP(G2:G21)*100/STDEVP(G2:G251)</f>
        <v>120.55418587118324</v>
      </c>
    </row>
    <row r="3" spans="1:12" x14ac:dyDescent="0.25">
      <c r="A3" s="3">
        <v>44651</v>
      </c>
      <c r="B3">
        <v>17519.2</v>
      </c>
      <c r="C3">
        <v>17559.8</v>
      </c>
      <c r="D3">
        <v>17435.2</v>
      </c>
      <c r="E3">
        <v>17464.75</v>
      </c>
      <c r="F3" s="2">
        <f t="shared" ref="F2:F6" si="0">E2-E3</f>
        <v>205.70000000000073</v>
      </c>
      <c r="G3">
        <f t="shared" ref="G3:G66" si="1">LN(E3/E4)</f>
        <v>-1.916312115762529E-3</v>
      </c>
      <c r="H3" s="1">
        <f t="shared" ref="H3:H66" si="2">STDEVP(G3:G22)*100/STDEVP(G3:G252)</f>
        <v>119.94251591250945</v>
      </c>
      <c r="K3" t="s">
        <v>27</v>
      </c>
      <c r="L3" s="2">
        <f>SUM(F:F)</f>
        <v>7234.9000000000015</v>
      </c>
    </row>
    <row r="4" spans="1:12" x14ac:dyDescent="0.25">
      <c r="A4" s="3">
        <v>44650</v>
      </c>
      <c r="B4">
        <v>17468.150000000001</v>
      </c>
      <c r="C4">
        <v>17522.5</v>
      </c>
      <c r="D4">
        <v>17387.2</v>
      </c>
      <c r="E4">
        <v>17498.25</v>
      </c>
      <c r="F4" s="2">
        <f t="shared" si="0"/>
        <v>-33.5</v>
      </c>
      <c r="G4">
        <f t="shared" si="1"/>
        <v>9.9330149857725092E-3</v>
      </c>
      <c r="H4" s="1">
        <f t="shared" si="2"/>
        <v>122.97560743240808</v>
      </c>
      <c r="K4" t="s">
        <v>28</v>
      </c>
      <c r="L4">
        <f>SUMIFS(F:F,H:H,"&gt;100")</f>
        <v>230.55000000000109</v>
      </c>
    </row>
    <row r="5" spans="1:12" x14ac:dyDescent="0.25">
      <c r="A5" s="3">
        <v>44649</v>
      </c>
      <c r="B5">
        <v>17297.2</v>
      </c>
      <c r="C5">
        <v>17343.650000000001</v>
      </c>
      <c r="D5">
        <v>17235.7</v>
      </c>
      <c r="E5">
        <v>17325.3</v>
      </c>
      <c r="F5" s="2">
        <f t="shared" si="0"/>
        <v>172.95000000000073</v>
      </c>
      <c r="G5">
        <f t="shared" si="1"/>
        <v>5.9802246693889541E-3</v>
      </c>
      <c r="H5" s="1">
        <f t="shared" si="2"/>
        <v>122.02961318299091</v>
      </c>
      <c r="K5" t="s">
        <v>29</v>
      </c>
      <c r="L5">
        <f>SUMIFS(F:F,H:H,"&lt;=100")</f>
        <v>7004.35</v>
      </c>
    </row>
    <row r="6" spans="1:12" x14ac:dyDescent="0.25">
      <c r="A6" s="3">
        <v>44648</v>
      </c>
      <c r="B6">
        <v>17181.849999999999</v>
      </c>
      <c r="C6">
        <v>17235.099999999999</v>
      </c>
      <c r="D6">
        <v>17003.900000000001</v>
      </c>
      <c r="E6">
        <v>17222</v>
      </c>
      <c r="F6" s="2">
        <f t="shared" si="0"/>
        <v>103.29999999999927</v>
      </c>
      <c r="G6">
        <f t="shared" si="1"/>
        <v>4.0145508462854406E-3</v>
      </c>
      <c r="H6" s="1">
        <f t="shared" si="2"/>
        <v>130.69929664895861</v>
      </c>
    </row>
    <row r="7" spans="1:12" x14ac:dyDescent="0.25">
      <c r="A7" s="3">
        <v>44645</v>
      </c>
      <c r="B7">
        <v>17289</v>
      </c>
      <c r="C7">
        <v>17294.900000000001</v>
      </c>
      <c r="D7">
        <v>17076.55</v>
      </c>
      <c r="E7">
        <v>17153</v>
      </c>
      <c r="F7" s="2">
        <f>E6-E7</f>
        <v>69</v>
      </c>
      <c r="G7">
        <f t="shared" si="1"/>
        <v>-4.0580988470762082E-3</v>
      </c>
      <c r="H7" s="1">
        <f t="shared" si="2"/>
        <v>171.24281682924376</v>
      </c>
      <c r="K7" t="s">
        <v>30</v>
      </c>
    </row>
    <row r="8" spans="1:12" x14ac:dyDescent="0.25">
      <c r="A8" s="3">
        <v>44644</v>
      </c>
      <c r="B8">
        <v>17094.95</v>
      </c>
      <c r="C8">
        <v>17291.75</v>
      </c>
      <c r="D8">
        <v>17091.150000000001</v>
      </c>
      <c r="E8">
        <v>17222.75</v>
      </c>
      <c r="F8" s="2">
        <f>E7-E8</f>
        <v>-69.75</v>
      </c>
      <c r="G8">
        <f t="shared" si="1"/>
        <v>-1.3287534883735959E-3</v>
      </c>
      <c r="H8" s="1">
        <f t="shared" si="2"/>
        <v>171.09825898951615</v>
      </c>
    </row>
    <row r="9" spans="1:12" x14ac:dyDescent="0.25">
      <c r="A9" s="3">
        <v>44643</v>
      </c>
      <c r="B9">
        <v>17405.05</v>
      </c>
      <c r="C9">
        <v>17442.400000000001</v>
      </c>
      <c r="D9">
        <v>17199.599999999999</v>
      </c>
      <c r="E9">
        <v>17245.650000000001</v>
      </c>
      <c r="F9" s="2">
        <f>E8-E9</f>
        <v>-22.900000000001455</v>
      </c>
      <c r="G9">
        <f t="shared" si="1"/>
        <v>-4.0421163708296457E-3</v>
      </c>
      <c r="H9" s="1">
        <f t="shared" si="2"/>
        <v>171.26990935661217</v>
      </c>
    </row>
    <row r="10" spans="1:12" x14ac:dyDescent="0.25">
      <c r="A10" s="3">
        <v>44642</v>
      </c>
      <c r="B10">
        <v>17120.400000000001</v>
      </c>
      <c r="C10">
        <v>17334.400000000001</v>
      </c>
      <c r="D10">
        <v>17006.3</v>
      </c>
      <c r="E10">
        <v>17315.5</v>
      </c>
      <c r="F10" s="2">
        <f>E9-E10</f>
        <v>-69.849999999998545</v>
      </c>
      <c r="G10">
        <f t="shared" si="1"/>
        <v>1.1494880163363386E-2</v>
      </c>
      <c r="H10" s="1">
        <f t="shared" si="2"/>
        <v>170.8850316813587</v>
      </c>
    </row>
    <row r="11" spans="1:12" x14ac:dyDescent="0.25">
      <c r="A11" s="3">
        <v>44641</v>
      </c>
      <c r="B11">
        <v>17329.5</v>
      </c>
      <c r="C11">
        <v>17353.349999999999</v>
      </c>
      <c r="D11">
        <v>17096.400000000001</v>
      </c>
      <c r="E11">
        <v>17117.599999999999</v>
      </c>
      <c r="F11" s="2">
        <f>E10-E11</f>
        <v>197.90000000000146</v>
      </c>
      <c r="G11">
        <f t="shared" si="1"/>
        <v>-9.850492312713139E-3</v>
      </c>
      <c r="H11" s="1">
        <f t="shared" si="2"/>
        <v>168.79958854722747</v>
      </c>
    </row>
    <row r="12" spans="1:12" x14ac:dyDescent="0.25">
      <c r="A12" s="3">
        <v>44637</v>
      </c>
      <c r="B12" s="2">
        <v>17202.900000000001</v>
      </c>
      <c r="C12" s="2">
        <v>17344.599999999999</v>
      </c>
      <c r="D12" s="2">
        <v>17175.75</v>
      </c>
      <c r="E12" s="2">
        <v>17287.05</v>
      </c>
      <c r="F12" s="2">
        <f>E11-E12</f>
        <v>-169.45000000000073</v>
      </c>
      <c r="G12">
        <f t="shared" si="1"/>
        <v>1.8195374494415762E-2</v>
      </c>
      <c r="H12" s="1">
        <f t="shared" si="2"/>
        <v>167.85985108756569</v>
      </c>
    </row>
    <row r="13" spans="1:12" x14ac:dyDescent="0.25">
      <c r="A13" s="3">
        <v>44636</v>
      </c>
      <c r="B13" s="2">
        <v>16876.650000000001</v>
      </c>
      <c r="C13" s="2">
        <v>16987.900000000001</v>
      </c>
      <c r="D13" s="2">
        <v>16837.849999999999</v>
      </c>
      <c r="E13" s="2">
        <v>16975.349999999999</v>
      </c>
      <c r="F13" s="2">
        <f>E12-E13</f>
        <v>311.70000000000073</v>
      </c>
      <c r="G13">
        <f t="shared" si="1"/>
        <v>1.8571599232414908E-2</v>
      </c>
      <c r="H13" s="1">
        <f t="shared" si="2"/>
        <v>163.5912858233763</v>
      </c>
    </row>
    <row r="14" spans="1:12" x14ac:dyDescent="0.25">
      <c r="A14" s="3">
        <v>44635</v>
      </c>
      <c r="B14" s="2">
        <v>16900.650000000001</v>
      </c>
      <c r="C14" s="2">
        <v>16927.75</v>
      </c>
      <c r="D14" s="2">
        <v>16555</v>
      </c>
      <c r="E14" s="2">
        <v>16663</v>
      </c>
      <c r="F14" s="2">
        <f>E13-E14</f>
        <v>312.34999999999854</v>
      </c>
      <c r="G14">
        <f t="shared" si="1"/>
        <v>-1.2423260902022252E-2</v>
      </c>
      <c r="H14" s="1">
        <f t="shared" si="2"/>
        <v>172.43410034490293</v>
      </c>
    </row>
    <row r="15" spans="1:12" x14ac:dyDescent="0.25">
      <c r="A15" s="3">
        <v>44634</v>
      </c>
      <c r="B15" s="2">
        <v>16633.7</v>
      </c>
      <c r="C15" s="2">
        <v>16887.95</v>
      </c>
      <c r="D15" s="2">
        <v>16606.5</v>
      </c>
      <c r="E15" s="2">
        <v>16871.3</v>
      </c>
      <c r="F15" s="2">
        <f>E14-E15</f>
        <v>-208.29999999999927</v>
      </c>
      <c r="G15">
        <f t="shared" si="1"/>
        <v>1.4378601088806696E-2</v>
      </c>
      <c r="H15" s="1">
        <f t="shared" si="2"/>
        <v>183.54302609073662</v>
      </c>
    </row>
    <row r="16" spans="1:12" x14ac:dyDescent="0.25">
      <c r="A16" s="3">
        <v>44631</v>
      </c>
      <c r="B16" s="2">
        <v>16528.8</v>
      </c>
      <c r="C16" s="2">
        <v>16694.400000000001</v>
      </c>
      <c r="D16" s="2">
        <v>16470.900000000001</v>
      </c>
      <c r="E16" s="2">
        <v>16630.45</v>
      </c>
      <c r="F16" s="2">
        <f>E15-E16</f>
        <v>240.84999999999854</v>
      </c>
      <c r="G16">
        <f t="shared" si="1"/>
        <v>2.1399331273389121E-3</v>
      </c>
      <c r="H16" s="1">
        <f t="shared" si="2"/>
        <v>181.91881548585968</v>
      </c>
    </row>
    <row r="17" spans="1:8" x14ac:dyDescent="0.25">
      <c r="A17" s="3">
        <v>44630</v>
      </c>
      <c r="B17" s="2">
        <v>16757.099999999999</v>
      </c>
      <c r="C17" s="2">
        <v>16757.3</v>
      </c>
      <c r="D17" s="2">
        <v>16447.900000000001</v>
      </c>
      <c r="E17" s="2">
        <v>16594.900000000001</v>
      </c>
      <c r="F17" s="2">
        <f>E16-E17</f>
        <v>35.549999999999272</v>
      </c>
      <c r="G17">
        <f t="shared" si="1"/>
        <v>1.5151966019218735E-2</v>
      </c>
      <c r="H17" s="1">
        <f t="shared" si="2"/>
        <v>183.18100307235275</v>
      </c>
    </row>
    <row r="18" spans="1:8" x14ac:dyDescent="0.25">
      <c r="A18" s="3">
        <v>44629</v>
      </c>
      <c r="B18" s="2">
        <v>16078</v>
      </c>
      <c r="C18" s="2">
        <v>16418.05</v>
      </c>
      <c r="D18" s="2">
        <v>15990</v>
      </c>
      <c r="E18" s="2">
        <v>16345.35</v>
      </c>
      <c r="F18" s="2">
        <f>E17-E18</f>
        <v>249.55000000000109</v>
      </c>
      <c r="G18">
        <f t="shared" si="1"/>
        <v>2.0514459110673795E-2</v>
      </c>
      <c r="H18" s="1">
        <f t="shared" si="2"/>
        <v>181.98559397998275</v>
      </c>
    </row>
    <row r="19" spans="1:8" x14ac:dyDescent="0.25">
      <c r="A19" s="3">
        <v>44628</v>
      </c>
      <c r="B19" s="2">
        <v>15747.75</v>
      </c>
      <c r="C19" s="2">
        <v>16028.75</v>
      </c>
      <c r="D19" s="2">
        <v>15671.45</v>
      </c>
      <c r="E19" s="2">
        <v>16013.45</v>
      </c>
      <c r="F19" s="2">
        <f>E18-E19</f>
        <v>331.89999999999964</v>
      </c>
      <c r="G19">
        <f t="shared" si="1"/>
        <v>9.4301847641446827E-3</v>
      </c>
      <c r="H19" s="1">
        <f t="shared" si="2"/>
        <v>175.7619352363082</v>
      </c>
    </row>
    <row r="20" spans="1:8" x14ac:dyDescent="0.25">
      <c r="A20" s="3">
        <v>44627</v>
      </c>
      <c r="B20" s="2">
        <v>15867.95</v>
      </c>
      <c r="C20" s="2">
        <v>15944.6</v>
      </c>
      <c r="D20" s="2">
        <v>15711.45</v>
      </c>
      <c r="E20" s="2">
        <v>15863.15</v>
      </c>
      <c r="F20" s="2">
        <f>E19-E20</f>
        <v>150.30000000000109</v>
      </c>
      <c r="G20">
        <f t="shared" si="1"/>
        <v>-2.3807904631442889E-2</v>
      </c>
      <c r="H20" s="1">
        <f t="shared" si="2"/>
        <v>174.24820019368957</v>
      </c>
    </row>
    <row r="21" spans="1:8" x14ac:dyDescent="0.25">
      <c r="A21" s="3">
        <v>44624</v>
      </c>
      <c r="B21" s="2">
        <v>16339.45</v>
      </c>
      <c r="C21" s="2">
        <v>16456</v>
      </c>
      <c r="D21" s="2">
        <v>16133.8</v>
      </c>
      <c r="E21" s="2">
        <v>16245.35</v>
      </c>
      <c r="F21" s="2">
        <f>E20-E21</f>
        <v>-382.20000000000073</v>
      </c>
      <c r="G21">
        <f t="shared" si="1"/>
        <v>-1.5435478124563093E-2</v>
      </c>
      <c r="H21" s="1">
        <f t="shared" si="2"/>
        <v>170.52137304242476</v>
      </c>
    </row>
    <row r="22" spans="1:8" x14ac:dyDescent="0.25">
      <c r="A22" s="3">
        <v>44623</v>
      </c>
      <c r="B22" s="2">
        <v>16723.2</v>
      </c>
      <c r="C22" s="2">
        <v>16768.95</v>
      </c>
      <c r="D22" s="2">
        <v>16442.95</v>
      </c>
      <c r="E22" s="2">
        <v>16498.05</v>
      </c>
      <c r="F22" s="2">
        <f>E21-E22</f>
        <v>-252.69999999999891</v>
      </c>
      <c r="G22">
        <f t="shared" si="1"/>
        <v>-6.5188727710802086E-3</v>
      </c>
      <c r="H22" s="1">
        <f t="shared" si="2"/>
        <v>169.67692288923803</v>
      </c>
    </row>
    <row r="23" spans="1:8" x14ac:dyDescent="0.25">
      <c r="A23" s="3">
        <v>44622</v>
      </c>
      <c r="B23" s="2">
        <v>16593.099999999999</v>
      </c>
      <c r="C23" s="2">
        <v>16678.5</v>
      </c>
      <c r="D23" s="2">
        <v>16478.650000000001</v>
      </c>
      <c r="E23" s="2">
        <v>16605.95</v>
      </c>
      <c r="F23" s="2">
        <f>E22-E23</f>
        <v>-107.90000000000146</v>
      </c>
      <c r="G23">
        <f t="shared" si="1"/>
        <v>-1.1254660360669237E-2</v>
      </c>
      <c r="H23" s="1">
        <f t="shared" si="2"/>
        <v>167.88716910403218</v>
      </c>
    </row>
    <row r="24" spans="1:8" x14ac:dyDescent="0.25">
      <c r="A24" s="3">
        <v>44620</v>
      </c>
      <c r="B24" s="2">
        <v>16481.599999999999</v>
      </c>
      <c r="C24" s="2">
        <v>16815.900000000001</v>
      </c>
      <c r="D24" s="2">
        <v>16356.3</v>
      </c>
      <c r="E24" s="2">
        <v>16793.900000000001</v>
      </c>
      <c r="F24" s="2">
        <f>E23-E24</f>
        <v>-187.95000000000073</v>
      </c>
      <c r="G24">
        <f t="shared" si="1"/>
        <v>8.101131524734604E-3</v>
      </c>
      <c r="H24" s="1">
        <f t="shared" si="2"/>
        <v>170.50907147543344</v>
      </c>
    </row>
    <row r="25" spans="1:8" x14ac:dyDescent="0.25">
      <c r="A25" s="3">
        <v>44617</v>
      </c>
      <c r="B25" s="2">
        <v>16515.650000000001</v>
      </c>
      <c r="C25" s="2">
        <v>16748.8</v>
      </c>
      <c r="D25" s="2">
        <v>16478.3</v>
      </c>
      <c r="E25" s="2">
        <v>16658.400000000001</v>
      </c>
      <c r="F25" s="2">
        <f>E24-E25</f>
        <v>135.5</v>
      </c>
      <c r="G25">
        <f t="shared" si="1"/>
        <v>2.4947846739819746E-2</v>
      </c>
      <c r="H25" s="1">
        <f t="shared" si="2"/>
        <v>171.6099356052641</v>
      </c>
    </row>
    <row r="26" spans="1:8" x14ac:dyDescent="0.25">
      <c r="A26" s="3">
        <v>44616</v>
      </c>
      <c r="B26" s="2">
        <v>16548.900000000001</v>
      </c>
      <c r="C26" s="2">
        <v>16705.25</v>
      </c>
      <c r="D26" s="2">
        <v>16203.25</v>
      </c>
      <c r="E26" s="2">
        <v>16247.95</v>
      </c>
      <c r="F26" s="2">
        <f>E25-E26</f>
        <v>410.45000000000073</v>
      </c>
      <c r="G26">
        <f t="shared" si="1"/>
        <v>-4.8960281051569063E-2</v>
      </c>
      <c r="H26" s="1">
        <f t="shared" si="2"/>
        <v>163.26737147791252</v>
      </c>
    </row>
    <row r="27" spans="1:8" x14ac:dyDescent="0.25">
      <c r="A27" s="3">
        <v>44615</v>
      </c>
      <c r="B27" s="2">
        <v>17194.5</v>
      </c>
      <c r="C27" s="2">
        <v>17220.7</v>
      </c>
      <c r="D27" s="2">
        <v>17027.849999999999</v>
      </c>
      <c r="E27" s="2">
        <v>17063.25</v>
      </c>
      <c r="F27" s="2">
        <f>E26-E27</f>
        <v>-815.29999999999927</v>
      </c>
      <c r="G27">
        <f t="shared" si="1"/>
        <v>-1.6951910709848976E-3</v>
      </c>
      <c r="H27" s="1">
        <f t="shared" si="2"/>
        <v>132.41874836482972</v>
      </c>
    </row>
    <row r="28" spans="1:8" x14ac:dyDescent="0.25">
      <c r="A28" s="3">
        <v>44614</v>
      </c>
      <c r="B28" s="2">
        <v>16847.95</v>
      </c>
      <c r="C28" s="2">
        <v>17148.55</v>
      </c>
      <c r="D28" s="2">
        <v>16843.8</v>
      </c>
      <c r="E28" s="2">
        <v>17092.2</v>
      </c>
      <c r="F28" s="2">
        <f>E27-E28</f>
        <v>-28.950000000000728</v>
      </c>
      <c r="G28">
        <f t="shared" si="1"/>
        <v>-6.6737179109929989E-3</v>
      </c>
      <c r="H28" s="1">
        <f t="shared" si="2"/>
        <v>133.35890131475657</v>
      </c>
    </row>
    <row r="29" spans="1:8" x14ac:dyDescent="0.25">
      <c r="A29" s="3">
        <v>44613</v>
      </c>
      <c r="B29" s="2">
        <v>17192.25</v>
      </c>
      <c r="C29" s="2">
        <v>17351.05</v>
      </c>
      <c r="D29" s="2">
        <v>17070.7</v>
      </c>
      <c r="E29" s="2">
        <v>17206.650000000001</v>
      </c>
      <c r="F29" s="2">
        <f>E28-E29</f>
        <v>-114.45000000000073</v>
      </c>
      <c r="G29">
        <f t="shared" si="1"/>
        <v>-4.0396830734258891E-3</v>
      </c>
      <c r="H29" s="1">
        <f t="shared" si="2"/>
        <v>145.55435297320298</v>
      </c>
    </row>
    <row r="30" spans="1:8" x14ac:dyDescent="0.25">
      <c r="A30" s="3">
        <v>44610</v>
      </c>
      <c r="B30" s="2">
        <v>17236.05</v>
      </c>
      <c r="C30" s="2">
        <v>17380.8</v>
      </c>
      <c r="D30" s="2">
        <v>17219.2</v>
      </c>
      <c r="E30" s="2">
        <v>17276.3</v>
      </c>
      <c r="F30" s="2">
        <f>E29-E30</f>
        <v>-69.649999999997817</v>
      </c>
      <c r="G30">
        <f t="shared" si="1"/>
        <v>-1.6367420349265715E-3</v>
      </c>
      <c r="H30" s="1">
        <f t="shared" si="2"/>
        <v>146.10012611679576</v>
      </c>
    </row>
    <row r="31" spans="1:8" x14ac:dyDescent="0.25">
      <c r="A31" s="3">
        <v>44609</v>
      </c>
      <c r="B31" s="2">
        <v>17396.55</v>
      </c>
      <c r="C31" s="2">
        <v>17442.900000000001</v>
      </c>
      <c r="D31" s="2">
        <v>17235.849999999999</v>
      </c>
      <c r="E31" s="2">
        <v>17304.599999999999</v>
      </c>
      <c r="F31" s="2">
        <f>E30-E31</f>
        <v>-28.299999999999272</v>
      </c>
      <c r="G31">
        <f t="shared" si="1"/>
        <v>-1.0165537396252585E-3</v>
      </c>
      <c r="H31" s="1">
        <f t="shared" si="2"/>
        <v>147.41369026307638</v>
      </c>
    </row>
    <row r="32" spans="1:8" x14ac:dyDescent="0.25">
      <c r="A32" s="3">
        <v>44608</v>
      </c>
      <c r="B32" s="2">
        <v>17408.45</v>
      </c>
      <c r="C32" s="2">
        <v>17490.599999999999</v>
      </c>
      <c r="D32" s="2">
        <v>17257.7</v>
      </c>
      <c r="E32" s="2">
        <v>17322.2</v>
      </c>
      <c r="F32" s="2">
        <f>E31-E32</f>
        <v>-17.600000000002183</v>
      </c>
      <c r="G32">
        <f t="shared" si="1"/>
        <v>-1.7447909452098886E-3</v>
      </c>
      <c r="H32" s="1">
        <f t="shared" si="2"/>
        <v>148.16326193998944</v>
      </c>
    </row>
    <row r="33" spans="1:8" x14ac:dyDescent="0.25">
      <c r="A33" s="3">
        <v>44607</v>
      </c>
      <c r="B33" s="2">
        <v>16933.25</v>
      </c>
      <c r="C33" s="2">
        <v>17375</v>
      </c>
      <c r="D33" s="2">
        <v>16839.25</v>
      </c>
      <c r="E33" s="2">
        <v>17352.45</v>
      </c>
      <c r="F33" s="2">
        <f>E32-E33</f>
        <v>-30.25</v>
      </c>
      <c r="G33">
        <f t="shared" si="1"/>
        <v>2.9810441021687707E-2</v>
      </c>
      <c r="H33" s="1">
        <f t="shared" si="2"/>
        <v>149.35030433402147</v>
      </c>
    </row>
    <row r="34" spans="1:8" x14ac:dyDescent="0.25">
      <c r="A34" s="3">
        <v>44606</v>
      </c>
      <c r="B34" s="2">
        <v>17076.150000000001</v>
      </c>
      <c r="C34" s="2">
        <v>17099.5</v>
      </c>
      <c r="D34" s="2">
        <v>16809.650000000001</v>
      </c>
      <c r="E34" s="2">
        <v>16842.8</v>
      </c>
      <c r="F34" s="2">
        <f>E33-E34</f>
        <v>509.65000000000146</v>
      </c>
      <c r="G34">
        <f t="shared" si="1"/>
        <v>-3.1094737081558063E-2</v>
      </c>
      <c r="H34" s="1">
        <f t="shared" si="2"/>
        <v>132.0094443110234</v>
      </c>
    </row>
    <row r="35" spans="1:8" x14ac:dyDescent="0.25">
      <c r="A35" s="3">
        <v>44603</v>
      </c>
      <c r="B35" s="2">
        <v>17451</v>
      </c>
      <c r="C35" s="2">
        <v>17454.75</v>
      </c>
      <c r="D35" s="2">
        <v>17303</v>
      </c>
      <c r="E35" s="2">
        <v>17374.75</v>
      </c>
      <c r="F35" s="2">
        <f>E34-E35</f>
        <v>-531.95000000000073</v>
      </c>
      <c r="G35">
        <f t="shared" si="1"/>
        <v>-1.3213230321500876E-2</v>
      </c>
      <c r="H35" s="1">
        <f t="shared" si="2"/>
        <v>117.98777336501564</v>
      </c>
    </row>
    <row r="36" spans="1:8" x14ac:dyDescent="0.25">
      <c r="A36" s="3">
        <v>44602</v>
      </c>
      <c r="B36" s="2">
        <v>17554.099999999999</v>
      </c>
      <c r="C36" s="2">
        <v>17639.45</v>
      </c>
      <c r="D36" s="2">
        <v>17427.150000000001</v>
      </c>
      <c r="E36" s="2">
        <v>17605.849999999999</v>
      </c>
      <c r="F36" s="2">
        <f>E35-E36</f>
        <v>-231.09999999999854</v>
      </c>
      <c r="G36">
        <f t="shared" si="1"/>
        <v>8.1010661276622389E-3</v>
      </c>
      <c r="H36" s="1">
        <f t="shared" si="2"/>
        <v>116.01510982485412</v>
      </c>
    </row>
    <row r="37" spans="1:8" x14ac:dyDescent="0.25">
      <c r="A37" s="3">
        <v>44601</v>
      </c>
      <c r="B37" s="2">
        <v>17370.099999999999</v>
      </c>
      <c r="C37" s="2">
        <v>17477.150000000001</v>
      </c>
      <c r="D37" s="2">
        <v>17339</v>
      </c>
      <c r="E37" s="2">
        <v>17463.8</v>
      </c>
      <c r="F37" s="2">
        <f>E36-E37</f>
        <v>142.04999999999927</v>
      </c>
      <c r="G37">
        <f t="shared" si="1"/>
        <v>1.1347480211462859E-2</v>
      </c>
      <c r="H37" s="1">
        <f t="shared" si="2"/>
        <v>116.03738886669899</v>
      </c>
    </row>
    <row r="38" spans="1:8" x14ac:dyDescent="0.25">
      <c r="A38" s="3">
        <v>44600</v>
      </c>
      <c r="B38" s="2">
        <v>17279.849999999999</v>
      </c>
      <c r="C38" s="2">
        <v>17306.45</v>
      </c>
      <c r="D38" s="2">
        <v>17043.650000000001</v>
      </c>
      <c r="E38" s="2">
        <v>17266.75</v>
      </c>
      <c r="F38" s="2">
        <f>E37-E38</f>
        <v>197.04999999999927</v>
      </c>
      <c r="G38">
        <f t="shared" si="1"/>
        <v>3.0829177834033228E-3</v>
      </c>
      <c r="H38" s="1">
        <f t="shared" si="2"/>
        <v>112.58270286513537</v>
      </c>
    </row>
    <row r="39" spans="1:8" x14ac:dyDescent="0.25">
      <c r="A39" s="3">
        <v>44599</v>
      </c>
      <c r="B39" s="2">
        <v>17456.3</v>
      </c>
      <c r="C39" s="2">
        <v>17536.75</v>
      </c>
      <c r="D39" s="2">
        <v>17119.400000000001</v>
      </c>
      <c r="E39" s="2">
        <v>17213.599999999999</v>
      </c>
      <c r="F39" s="2">
        <f>E38-E39</f>
        <v>53.150000000001455</v>
      </c>
      <c r="G39">
        <f t="shared" si="1"/>
        <v>-1.7432106933369305E-2</v>
      </c>
      <c r="H39" s="1">
        <f t="shared" si="2"/>
        <v>115.76545287662695</v>
      </c>
    </row>
    <row r="40" spans="1:8" x14ac:dyDescent="0.25">
      <c r="A40" s="3">
        <v>44596</v>
      </c>
      <c r="B40" s="2">
        <v>17590.2</v>
      </c>
      <c r="C40" s="2">
        <v>17617.8</v>
      </c>
      <c r="D40" s="2">
        <v>17462.55</v>
      </c>
      <c r="E40" s="2">
        <v>17516.3</v>
      </c>
      <c r="F40" s="2">
        <f>E39-E40</f>
        <v>-302.70000000000073</v>
      </c>
      <c r="G40">
        <f t="shared" si="1"/>
        <v>-2.5031016732770949E-3</v>
      </c>
      <c r="H40" s="1">
        <f t="shared" si="2"/>
        <v>110.38428652029118</v>
      </c>
    </row>
    <row r="41" spans="1:8" x14ac:dyDescent="0.25">
      <c r="A41" s="3">
        <v>44595</v>
      </c>
      <c r="B41" s="2">
        <v>17767.75</v>
      </c>
      <c r="C41" s="2">
        <v>17781.150000000001</v>
      </c>
      <c r="D41" s="2">
        <v>17511.150000000001</v>
      </c>
      <c r="E41" s="2">
        <v>17560.2</v>
      </c>
      <c r="F41" s="2">
        <f>E40-E41</f>
        <v>-43.900000000001455</v>
      </c>
      <c r="G41">
        <f t="shared" si="1"/>
        <v>-1.2439252422007897E-2</v>
      </c>
      <c r="H41" s="1">
        <f t="shared" si="2"/>
        <v>110.99467405502557</v>
      </c>
    </row>
    <row r="42" spans="1:8" x14ac:dyDescent="0.25">
      <c r="A42" s="3">
        <v>44594</v>
      </c>
      <c r="B42" s="2">
        <v>17706.2</v>
      </c>
      <c r="C42" s="2">
        <v>17794.599999999999</v>
      </c>
      <c r="D42" s="2">
        <v>17674.8</v>
      </c>
      <c r="E42" s="2">
        <v>17780</v>
      </c>
      <c r="F42" s="2">
        <f>E41-E42</f>
        <v>-219.79999999999927</v>
      </c>
      <c r="G42">
        <f t="shared" si="1"/>
        <v>1.1491534770912802E-2</v>
      </c>
      <c r="H42" s="1">
        <f t="shared" si="2"/>
        <v>104.47694723414588</v>
      </c>
    </row>
    <row r="43" spans="1:8" x14ac:dyDescent="0.25">
      <c r="A43" s="3">
        <v>44593</v>
      </c>
      <c r="B43" s="2">
        <v>17529.45</v>
      </c>
      <c r="C43" s="2">
        <v>17622.400000000001</v>
      </c>
      <c r="D43" s="2">
        <v>17244.55</v>
      </c>
      <c r="E43" s="2">
        <v>17576.849999999999</v>
      </c>
      <c r="F43" s="2">
        <f>E42-E43</f>
        <v>203.15000000000146</v>
      </c>
      <c r="G43">
        <f t="shared" si="1"/>
        <v>1.3575374518897244E-2</v>
      </c>
      <c r="H43" s="1">
        <f t="shared" si="2"/>
        <v>103.54448317362919</v>
      </c>
    </row>
    <row r="44" spans="1:8" x14ac:dyDescent="0.25">
      <c r="A44" s="3">
        <v>44592</v>
      </c>
      <c r="B44" s="2">
        <v>17301.05</v>
      </c>
      <c r="C44" s="2">
        <v>17410</v>
      </c>
      <c r="D44" s="2">
        <v>17264.150000000001</v>
      </c>
      <c r="E44" s="2">
        <v>17339.849999999999</v>
      </c>
      <c r="F44" s="2">
        <f>E43-E44</f>
        <v>237</v>
      </c>
      <c r="G44">
        <f t="shared" si="1"/>
        <v>1.3814828701121379E-2</v>
      </c>
      <c r="H44" s="1">
        <f t="shared" si="2"/>
        <v>104.99798224253448</v>
      </c>
    </row>
    <row r="45" spans="1:8" x14ac:dyDescent="0.25">
      <c r="A45" s="3">
        <v>44589</v>
      </c>
      <c r="B45" s="2">
        <v>17208.3</v>
      </c>
      <c r="C45" s="2">
        <v>17373.5</v>
      </c>
      <c r="D45" s="2">
        <v>17077.099999999999</v>
      </c>
      <c r="E45" s="2">
        <v>17101.95</v>
      </c>
      <c r="F45" s="2">
        <f>E44-E45</f>
        <v>237.89999999999782</v>
      </c>
      <c r="G45">
        <f t="shared" si="1"/>
        <v>-4.7936257388604811E-4</v>
      </c>
      <c r="H45" s="1">
        <f t="shared" si="2"/>
        <v>101.62585022950093</v>
      </c>
    </row>
    <row r="46" spans="1:8" x14ac:dyDescent="0.25">
      <c r="A46" s="3">
        <v>44588</v>
      </c>
      <c r="B46" s="2">
        <v>17062</v>
      </c>
      <c r="C46" s="2">
        <v>17182.5</v>
      </c>
      <c r="D46" s="2">
        <v>16866.75</v>
      </c>
      <c r="E46" s="2">
        <v>17110.150000000001</v>
      </c>
      <c r="F46" s="2">
        <f>E45-E46</f>
        <v>-8.2000000000007276</v>
      </c>
      <c r="G46">
        <f t="shared" si="1"/>
        <v>-9.7592674103367961E-3</v>
      </c>
      <c r="H46" s="1">
        <f t="shared" si="2"/>
        <v>101.42395309010925</v>
      </c>
    </row>
    <row r="47" spans="1:8" x14ac:dyDescent="0.25">
      <c r="A47" s="3">
        <v>44586</v>
      </c>
      <c r="B47" s="2">
        <v>17001.55</v>
      </c>
      <c r="C47" s="2">
        <v>17309.150000000001</v>
      </c>
      <c r="D47" s="2">
        <v>16836.8</v>
      </c>
      <c r="E47" s="2">
        <v>17277.95</v>
      </c>
      <c r="F47" s="2">
        <f>E46-E47</f>
        <v>-167.79999999999927</v>
      </c>
      <c r="G47">
        <f t="shared" si="1"/>
        <v>7.4854279782373646E-3</v>
      </c>
      <c r="H47" s="1">
        <f t="shared" si="2"/>
        <v>98.820637606114317</v>
      </c>
    </row>
    <row r="48" spans="1:8" x14ac:dyDescent="0.25">
      <c r="A48" s="3">
        <v>44585</v>
      </c>
      <c r="B48" s="2">
        <v>17575.150000000001</v>
      </c>
      <c r="C48" s="2">
        <v>17599.400000000001</v>
      </c>
      <c r="D48" s="2">
        <v>16997.849999999999</v>
      </c>
      <c r="E48" s="2">
        <v>17149.099999999999</v>
      </c>
      <c r="F48" s="2">
        <f>E47-E48</f>
        <v>128.85000000000218</v>
      </c>
      <c r="G48">
        <f t="shared" si="1"/>
        <v>-2.6927165310979384E-2</v>
      </c>
      <c r="H48" s="1">
        <f t="shared" si="2"/>
        <v>99.30637175107438</v>
      </c>
    </row>
    <row r="49" spans="1:8" x14ac:dyDescent="0.25">
      <c r="A49" s="3">
        <v>44582</v>
      </c>
      <c r="B49" s="2">
        <v>17613.7</v>
      </c>
      <c r="C49" s="2">
        <v>17707.599999999999</v>
      </c>
      <c r="D49" s="2">
        <v>17485.849999999999</v>
      </c>
      <c r="E49" s="2">
        <v>17617.150000000001</v>
      </c>
      <c r="F49" s="2">
        <f>E48-E49</f>
        <v>-468.05000000000291</v>
      </c>
      <c r="G49">
        <f t="shared" si="1"/>
        <v>-7.9069449649056857E-3</v>
      </c>
      <c r="H49" s="1">
        <f t="shared" si="2"/>
        <v>78.756010483608748</v>
      </c>
    </row>
    <row r="50" spans="1:8" x14ac:dyDescent="0.25">
      <c r="A50" s="3">
        <v>44581</v>
      </c>
      <c r="B50" s="2">
        <v>17921</v>
      </c>
      <c r="C50" s="2">
        <v>17943.7</v>
      </c>
      <c r="D50" s="2">
        <v>17648.45</v>
      </c>
      <c r="E50" s="2">
        <v>17757</v>
      </c>
      <c r="F50" s="2">
        <f>E49-E50</f>
        <v>-139.84999999999854</v>
      </c>
      <c r="G50">
        <f t="shared" si="1"/>
        <v>-1.0163862100486327E-2</v>
      </c>
      <c r="H50" s="1">
        <f t="shared" si="2"/>
        <v>76.466141326555515</v>
      </c>
    </row>
    <row r="51" spans="1:8" x14ac:dyDescent="0.25">
      <c r="A51" s="3">
        <v>44580</v>
      </c>
      <c r="B51" s="2">
        <v>18129.2</v>
      </c>
      <c r="C51" s="2">
        <v>18129.2</v>
      </c>
      <c r="D51" s="2">
        <v>17884.900000000001</v>
      </c>
      <c r="E51" s="2">
        <v>17938.400000000001</v>
      </c>
      <c r="F51" s="2">
        <f>E50-E51</f>
        <v>-181.40000000000146</v>
      </c>
      <c r="G51">
        <f t="shared" si="1"/>
        <v>-9.6890064780822838E-3</v>
      </c>
      <c r="H51" s="1">
        <f t="shared" si="2"/>
        <v>71.693566567875493</v>
      </c>
    </row>
    <row r="52" spans="1:8" x14ac:dyDescent="0.25">
      <c r="A52" s="3">
        <v>44579</v>
      </c>
      <c r="B52" s="2">
        <v>18337.2</v>
      </c>
      <c r="C52" s="2">
        <v>18350.95</v>
      </c>
      <c r="D52" s="2">
        <v>18085.900000000001</v>
      </c>
      <c r="E52" s="2">
        <v>18113.05</v>
      </c>
      <c r="F52" s="2">
        <f>E51-E52</f>
        <v>-174.64999999999782</v>
      </c>
      <c r="G52">
        <f t="shared" si="1"/>
        <v>-1.0710911914286183E-2</v>
      </c>
      <c r="H52" s="1">
        <f t="shared" si="2"/>
        <v>67.538657419358415</v>
      </c>
    </row>
    <row r="53" spans="1:8" x14ac:dyDescent="0.25">
      <c r="A53" s="3">
        <v>44578</v>
      </c>
      <c r="B53" s="2">
        <v>18235.650000000001</v>
      </c>
      <c r="C53" s="2">
        <v>18321.55</v>
      </c>
      <c r="D53" s="2">
        <v>18228.75</v>
      </c>
      <c r="E53" s="2">
        <v>18308.099999999999</v>
      </c>
      <c r="F53" s="2">
        <f>E52-E53</f>
        <v>-195.04999999999927</v>
      </c>
      <c r="G53">
        <f t="shared" si="1"/>
        <v>2.8634859715560308E-3</v>
      </c>
      <c r="H53" s="1">
        <f t="shared" si="2"/>
        <v>59.571743074720331</v>
      </c>
    </row>
    <row r="54" spans="1:8" x14ac:dyDescent="0.25">
      <c r="A54" s="3">
        <v>44575</v>
      </c>
      <c r="B54" s="2">
        <v>18185</v>
      </c>
      <c r="C54" s="2">
        <v>18286.95</v>
      </c>
      <c r="D54" s="2">
        <v>18119.650000000001</v>
      </c>
      <c r="E54" s="2">
        <v>18255.75</v>
      </c>
      <c r="F54" s="2">
        <f>E53-E54</f>
        <v>52.349999999998545</v>
      </c>
      <c r="G54">
        <f t="shared" si="1"/>
        <v>-1.1228708258463262E-4</v>
      </c>
      <c r="H54" s="1">
        <f t="shared" si="2"/>
        <v>84.292195923210585</v>
      </c>
    </row>
    <row r="55" spans="1:8" x14ac:dyDescent="0.25">
      <c r="A55" s="4">
        <v>44574</v>
      </c>
      <c r="B55" s="5">
        <v>18257</v>
      </c>
      <c r="C55" s="5">
        <v>18272.25</v>
      </c>
      <c r="D55" s="5">
        <v>18163.8</v>
      </c>
      <c r="E55" s="5">
        <v>18257.8</v>
      </c>
      <c r="F55" s="2">
        <f>E54-E55</f>
        <v>-2.0499999999992724</v>
      </c>
      <c r="G55">
        <f t="shared" si="1"/>
        <v>2.4924505947533245E-3</v>
      </c>
      <c r="H55" s="1">
        <f t="shared" si="2"/>
        <v>93.928542607758573</v>
      </c>
    </row>
    <row r="56" spans="1:8" x14ac:dyDescent="0.25">
      <c r="A56" s="3">
        <v>44573</v>
      </c>
      <c r="B56" s="2">
        <v>18170.400000000001</v>
      </c>
      <c r="C56" s="2">
        <v>18227.95</v>
      </c>
      <c r="D56" s="2">
        <v>18128.8</v>
      </c>
      <c r="E56" s="2">
        <v>18212.349999999999</v>
      </c>
      <c r="F56" s="2">
        <f>E55-E56</f>
        <v>45.450000000000728</v>
      </c>
      <c r="G56">
        <f t="shared" si="1"/>
        <v>8.6357417794735106E-3</v>
      </c>
      <c r="H56" s="1">
        <f t="shared" si="2"/>
        <v>93.830654199876506</v>
      </c>
    </row>
    <row r="57" spans="1:8" x14ac:dyDescent="0.25">
      <c r="A57" s="3">
        <v>44572</v>
      </c>
      <c r="B57" s="2">
        <v>17997.75</v>
      </c>
      <c r="C57" s="2">
        <v>18081.25</v>
      </c>
      <c r="D57" s="2">
        <v>17964.400000000001</v>
      </c>
      <c r="E57" s="2">
        <v>18055.75</v>
      </c>
      <c r="F57" s="2">
        <f>E56-E57</f>
        <v>156.59999999999854</v>
      </c>
      <c r="G57">
        <f t="shared" si="1"/>
        <v>2.9091191803581893E-3</v>
      </c>
      <c r="H57" s="1">
        <f t="shared" si="2"/>
        <v>94.460723936139573</v>
      </c>
    </row>
    <row r="58" spans="1:8" x14ac:dyDescent="0.25">
      <c r="A58" s="3">
        <v>44571</v>
      </c>
      <c r="B58" s="2">
        <v>17913.3</v>
      </c>
      <c r="C58" s="2">
        <v>18017.45</v>
      </c>
      <c r="D58" s="2">
        <v>17879.150000000001</v>
      </c>
      <c r="E58" s="2">
        <v>18003.3</v>
      </c>
      <c r="F58" s="2">
        <f>E57-E58</f>
        <v>52.450000000000728</v>
      </c>
      <c r="G58">
        <f t="shared" si="1"/>
        <v>1.064338838998579E-2</v>
      </c>
      <c r="H58" s="1">
        <f t="shared" si="2"/>
        <v>94.965821579885642</v>
      </c>
    </row>
    <row r="59" spans="1:8" x14ac:dyDescent="0.25">
      <c r="A59" s="3">
        <v>44568</v>
      </c>
      <c r="B59" s="2">
        <v>17797.599999999999</v>
      </c>
      <c r="C59" s="2">
        <v>17905</v>
      </c>
      <c r="D59" s="2">
        <v>17704.55</v>
      </c>
      <c r="E59" s="2">
        <v>17812.7</v>
      </c>
      <c r="F59" s="2">
        <f>E58-E59</f>
        <v>190.59999999999854</v>
      </c>
      <c r="G59">
        <f t="shared" si="1"/>
        <v>3.7571827114337929E-3</v>
      </c>
      <c r="H59" s="1">
        <f t="shared" si="2"/>
        <v>95.211517576564802</v>
      </c>
    </row>
    <row r="60" spans="1:8" x14ac:dyDescent="0.25">
      <c r="A60" s="3">
        <v>44567</v>
      </c>
      <c r="B60" s="2">
        <v>17768.5</v>
      </c>
      <c r="C60" s="2">
        <v>17797.95</v>
      </c>
      <c r="D60" s="2">
        <v>17655.55</v>
      </c>
      <c r="E60" s="2">
        <v>17745.900000000001</v>
      </c>
      <c r="F60" s="2">
        <f>E59-E60</f>
        <v>66.799999999999272</v>
      </c>
      <c r="G60">
        <f t="shared" si="1"/>
        <v>-1.0055830065243644E-2</v>
      </c>
      <c r="H60" s="1">
        <f t="shared" si="2"/>
        <v>94.986954110096889</v>
      </c>
    </row>
    <row r="61" spans="1:8" x14ac:dyDescent="0.25">
      <c r="A61" s="3">
        <v>44566</v>
      </c>
      <c r="B61" s="2">
        <v>17820.099999999999</v>
      </c>
      <c r="C61" s="2">
        <v>17944.7</v>
      </c>
      <c r="D61" s="2">
        <v>17748.849999999999</v>
      </c>
      <c r="E61" s="2">
        <v>17925.25</v>
      </c>
      <c r="F61" s="2">
        <f>E60-E61</f>
        <v>-179.34999999999854</v>
      </c>
      <c r="G61">
        <f t="shared" si="1"/>
        <v>6.7169757589339947E-3</v>
      </c>
      <c r="H61" s="1">
        <f t="shared" si="2"/>
        <v>91.869202270716414</v>
      </c>
    </row>
    <row r="62" spans="1:8" x14ac:dyDescent="0.25">
      <c r="A62" s="3">
        <v>44565</v>
      </c>
      <c r="B62" s="2">
        <v>17681.400000000001</v>
      </c>
      <c r="C62" s="2">
        <v>17827.599999999999</v>
      </c>
      <c r="D62" s="2">
        <v>17593.55</v>
      </c>
      <c r="E62" s="2">
        <v>17805.25</v>
      </c>
      <c r="F62" s="2">
        <f>E61-E62</f>
        <v>120</v>
      </c>
      <c r="G62">
        <f t="shared" si="1"/>
        <v>1.0135293409169081E-2</v>
      </c>
      <c r="H62" s="1">
        <f t="shared" si="2"/>
        <v>97.607756233977298</v>
      </c>
    </row>
    <row r="63" spans="1:8" x14ac:dyDescent="0.25">
      <c r="A63" s="3">
        <v>44564</v>
      </c>
      <c r="B63" s="2">
        <v>17387.150000000001</v>
      </c>
      <c r="C63" s="2">
        <v>17646.650000000001</v>
      </c>
      <c r="D63" s="2">
        <v>17383.3</v>
      </c>
      <c r="E63" s="2">
        <v>17625.7</v>
      </c>
      <c r="F63" s="2">
        <f>E62-E63</f>
        <v>179.54999999999927</v>
      </c>
      <c r="G63">
        <f t="shared" si="1"/>
        <v>1.5532155674438485E-2</v>
      </c>
      <c r="H63" s="1">
        <f t="shared" si="2"/>
        <v>100.81855948365047</v>
      </c>
    </row>
    <row r="64" spans="1:8" x14ac:dyDescent="0.25">
      <c r="A64" s="3">
        <v>44561</v>
      </c>
      <c r="B64" s="2">
        <v>17244.5</v>
      </c>
      <c r="C64" s="2">
        <v>17400.8</v>
      </c>
      <c r="D64" s="2">
        <v>17238.5</v>
      </c>
      <c r="E64" s="2">
        <v>17354.05</v>
      </c>
      <c r="F64" s="2">
        <f>E63-E64</f>
        <v>271.65000000000146</v>
      </c>
      <c r="G64">
        <f t="shared" si="1"/>
        <v>8.686899930872365E-3</v>
      </c>
      <c r="H64" s="1">
        <f t="shared" si="2"/>
        <v>104.24177931245049</v>
      </c>
    </row>
    <row r="65" spans="1:8" x14ac:dyDescent="0.25">
      <c r="A65" s="3">
        <v>44560</v>
      </c>
      <c r="B65" s="2">
        <v>17201.45</v>
      </c>
      <c r="C65" s="2">
        <v>17264.05</v>
      </c>
      <c r="D65" s="2">
        <v>17146.349999999999</v>
      </c>
      <c r="E65" s="2">
        <v>17203.95</v>
      </c>
      <c r="F65" s="2">
        <f>E64-E65</f>
        <v>150.09999999999854</v>
      </c>
      <c r="G65">
        <f t="shared" si="1"/>
        <v>-5.6076044069777991E-4</v>
      </c>
      <c r="H65" s="1">
        <f t="shared" si="2"/>
        <v>105.89867803597869</v>
      </c>
    </row>
    <row r="66" spans="1:8" x14ac:dyDescent="0.25">
      <c r="A66" s="3">
        <v>44559</v>
      </c>
      <c r="B66" s="2">
        <v>17220.099999999999</v>
      </c>
      <c r="C66" s="2">
        <v>17285.95</v>
      </c>
      <c r="D66" s="2">
        <v>17176.650000000001</v>
      </c>
      <c r="E66" s="2">
        <v>17213.599999999999</v>
      </c>
      <c r="F66" s="2">
        <f>E65-E66</f>
        <v>-9.6499999999978172</v>
      </c>
      <c r="G66">
        <f t="shared" si="1"/>
        <v>-1.1408881875360657E-3</v>
      </c>
      <c r="H66" s="1">
        <f t="shared" si="2"/>
        <v>110.33533921851233</v>
      </c>
    </row>
    <row r="67" spans="1:8" x14ac:dyDescent="0.25">
      <c r="A67" s="3">
        <v>44558</v>
      </c>
      <c r="B67" s="2">
        <v>17177.599999999999</v>
      </c>
      <c r="C67" s="2">
        <v>17250.25</v>
      </c>
      <c r="D67" s="2">
        <v>17161.150000000001</v>
      </c>
      <c r="E67" s="2">
        <v>17233.25</v>
      </c>
      <c r="F67" s="2">
        <f>E66-E67</f>
        <v>-19.650000000001455</v>
      </c>
      <c r="G67">
        <f t="shared" ref="G67:G130" si="3">LN(E67/E68)</f>
        <v>8.5666107599145849E-3</v>
      </c>
      <c r="H67" s="1">
        <f t="shared" ref="H67:H130" si="4">STDEVP(G67:G86)*100/STDEVP(G67:G316)</f>
        <v>112.54118302375949</v>
      </c>
    </row>
    <row r="68" spans="1:8" x14ac:dyDescent="0.25">
      <c r="A68" s="3">
        <v>44557</v>
      </c>
      <c r="B68" s="2">
        <v>16937.75</v>
      </c>
      <c r="C68" s="2">
        <v>17112.05</v>
      </c>
      <c r="D68" s="2">
        <v>16833.2</v>
      </c>
      <c r="E68" s="2">
        <v>17086.25</v>
      </c>
      <c r="F68" s="2">
        <f>E67-E68</f>
        <v>147</v>
      </c>
      <c r="G68">
        <f t="shared" si="3"/>
        <v>4.8401385192229909E-3</v>
      </c>
      <c r="H68" s="1">
        <f t="shared" si="4"/>
        <v>111.43409704884769</v>
      </c>
    </row>
    <row r="69" spans="1:8" x14ac:dyDescent="0.25">
      <c r="A69" s="3">
        <v>44554</v>
      </c>
      <c r="B69" s="2">
        <v>17149.5</v>
      </c>
      <c r="C69" s="2">
        <v>17155.599999999999</v>
      </c>
      <c r="D69" s="2">
        <v>16909.599999999999</v>
      </c>
      <c r="E69" s="2">
        <v>17003.75</v>
      </c>
      <c r="F69" s="2">
        <f>E68-E69</f>
        <v>82.5</v>
      </c>
      <c r="G69">
        <f t="shared" si="3"/>
        <v>-4.0409312434183352E-3</v>
      </c>
      <c r="H69" s="1">
        <f t="shared" si="4"/>
        <v>110.78708694019653</v>
      </c>
    </row>
    <row r="70" spans="1:8" x14ac:dyDescent="0.25">
      <c r="A70" s="3">
        <v>44553</v>
      </c>
      <c r="B70" s="2">
        <v>17066.8</v>
      </c>
      <c r="C70" s="2">
        <v>17118.650000000001</v>
      </c>
      <c r="D70" s="2">
        <v>17015.55</v>
      </c>
      <c r="E70" s="2">
        <v>17072.599999999999</v>
      </c>
      <c r="F70" s="2">
        <f t="shared" ref="F70:F133" si="5">E69-E70</f>
        <v>-68.849999999998545</v>
      </c>
      <c r="G70">
        <f t="shared" si="3"/>
        <v>6.885523140111989E-3</v>
      </c>
      <c r="H70" s="1">
        <f t="shared" si="4"/>
        <v>125.72178239194956</v>
      </c>
    </row>
    <row r="71" spans="1:8" x14ac:dyDescent="0.25">
      <c r="A71" s="3">
        <v>44552</v>
      </c>
      <c r="B71" s="2">
        <v>16865.55</v>
      </c>
      <c r="C71" s="2">
        <v>16971</v>
      </c>
      <c r="D71" s="2">
        <v>16819.5</v>
      </c>
      <c r="E71" s="2">
        <v>16955.45</v>
      </c>
      <c r="F71" s="2">
        <f t="shared" si="5"/>
        <v>117.14999999999782</v>
      </c>
      <c r="G71">
        <f t="shared" si="3"/>
        <v>1.0947055769810723E-2</v>
      </c>
      <c r="H71" s="1">
        <f t="shared" si="4"/>
        <v>125.82765077429904</v>
      </c>
    </row>
    <row r="72" spans="1:8" x14ac:dyDescent="0.25">
      <c r="A72" s="3">
        <v>44551</v>
      </c>
      <c r="B72" s="2">
        <v>16773.150000000001</v>
      </c>
      <c r="C72" s="2">
        <v>16936.400000000001</v>
      </c>
      <c r="D72" s="2">
        <v>16688.25</v>
      </c>
      <c r="E72" s="2">
        <v>16770.849999999999</v>
      </c>
      <c r="F72" s="2">
        <f t="shared" si="5"/>
        <v>184.60000000000218</v>
      </c>
      <c r="G72">
        <f t="shared" si="3"/>
        <v>9.3845089143681712E-3</v>
      </c>
      <c r="H72" s="1">
        <f t="shared" si="4"/>
        <v>123.06683872032397</v>
      </c>
    </row>
    <row r="73" spans="1:8" x14ac:dyDescent="0.25">
      <c r="A73" s="3">
        <v>44550</v>
      </c>
      <c r="B73" s="2">
        <v>16824.25</v>
      </c>
      <c r="C73" s="2">
        <v>16840.099999999999</v>
      </c>
      <c r="D73" s="2">
        <v>16410.2</v>
      </c>
      <c r="E73" s="2">
        <v>16614.2</v>
      </c>
      <c r="F73" s="2">
        <f t="shared" si="5"/>
        <v>156.64999999999782</v>
      </c>
      <c r="G73">
        <f t="shared" si="3"/>
        <v>-2.208462525426377E-2</v>
      </c>
      <c r="H73" s="1">
        <f t="shared" si="4"/>
        <v>121.4139641051719</v>
      </c>
    </row>
    <row r="74" spans="1:8" x14ac:dyDescent="0.25">
      <c r="A74" s="3">
        <v>44547</v>
      </c>
      <c r="B74" s="2">
        <v>17276</v>
      </c>
      <c r="C74" s="2">
        <v>17298.150000000001</v>
      </c>
      <c r="D74" s="2">
        <v>16966.45</v>
      </c>
      <c r="E74" s="2">
        <v>16985.2</v>
      </c>
      <c r="F74" s="2">
        <f t="shared" si="5"/>
        <v>-371</v>
      </c>
      <c r="G74">
        <f t="shared" si="3"/>
        <v>-1.5377008913403054E-2</v>
      </c>
      <c r="H74" s="1">
        <f t="shared" si="4"/>
        <v>120.92842116426905</v>
      </c>
    </row>
    <row r="75" spans="1:8" x14ac:dyDescent="0.25">
      <c r="A75" s="3">
        <v>44546</v>
      </c>
      <c r="B75" s="2">
        <v>17373</v>
      </c>
      <c r="C75" s="2">
        <v>17379.349999999999</v>
      </c>
      <c r="D75" s="2">
        <v>17184.95</v>
      </c>
      <c r="E75" s="2">
        <v>17248.400000000001</v>
      </c>
      <c r="F75" s="2">
        <f t="shared" si="5"/>
        <v>-263.20000000000073</v>
      </c>
      <c r="G75">
        <f t="shared" si="3"/>
        <v>1.5665890444361708E-3</v>
      </c>
      <c r="H75" s="1">
        <f t="shared" si="4"/>
        <v>118.41271156230422</v>
      </c>
    </row>
    <row r="76" spans="1:8" x14ac:dyDescent="0.25">
      <c r="A76" s="3">
        <v>44545</v>
      </c>
      <c r="B76" s="2">
        <v>17323.650000000001</v>
      </c>
      <c r="C76" s="2">
        <v>17351.2</v>
      </c>
      <c r="D76" s="2">
        <v>17192.2</v>
      </c>
      <c r="E76" s="2">
        <v>17221.400000000001</v>
      </c>
      <c r="F76" s="2">
        <f t="shared" si="5"/>
        <v>27</v>
      </c>
      <c r="G76">
        <f t="shared" si="3"/>
        <v>-5.9919765456759484E-3</v>
      </c>
      <c r="H76" s="1">
        <f t="shared" si="4"/>
        <v>118.40322815385183</v>
      </c>
    </row>
    <row r="77" spans="1:8" x14ac:dyDescent="0.25">
      <c r="A77" s="3">
        <v>44544</v>
      </c>
      <c r="B77" s="2">
        <v>17283.2</v>
      </c>
      <c r="C77" s="2">
        <v>17376.2</v>
      </c>
      <c r="D77" s="2">
        <v>17225.8</v>
      </c>
      <c r="E77" s="2">
        <v>17324.900000000001</v>
      </c>
      <c r="F77" s="2">
        <f t="shared" si="5"/>
        <v>-103.5</v>
      </c>
      <c r="G77">
        <f t="shared" si="3"/>
        <v>-2.4990537072034653E-3</v>
      </c>
      <c r="H77" s="1">
        <f t="shared" si="4"/>
        <v>118.48585123647158</v>
      </c>
    </row>
    <row r="78" spans="1:8" x14ac:dyDescent="0.25">
      <c r="A78" s="3">
        <v>44543</v>
      </c>
      <c r="B78" s="2">
        <v>17619.099999999999</v>
      </c>
      <c r="C78" s="2">
        <v>17639.5</v>
      </c>
      <c r="D78" s="2">
        <v>17355.95</v>
      </c>
      <c r="E78" s="2">
        <v>17368.25</v>
      </c>
      <c r="F78" s="2">
        <f t="shared" si="5"/>
        <v>-43.349999999998545</v>
      </c>
      <c r="G78">
        <f t="shared" si="3"/>
        <v>-8.2025600706723129E-3</v>
      </c>
      <c r="H78" s="1">
        <f t="shared" si="4"/>
        <v>118.44853112472876</v>
      </c>
    </row>
    <row r="79" spans="1:8" x14ac:dyDescent="0.25">
      <c r="A79" s="3">
        <v>44540</v>
      </c>
      <c r="B79" s="2">
        <v>17476.05</v>
      </c>
      <c r="C79" s="2">
        <v>17534.349999999999</v>
      </c>
      <c r="D79" s="2">
        <v>17405.25</v>
      </c>
      <c r="E79" s="2">
        <v>17511.3</v>
      </c>
      <c r="F79" s="2">
        <f t="shared" si="5"/>
        <v>-143.04999999999927</v>
      </c>
      <c r="G79">
        <f t="shared" si="3"/>
        <v>-3.1688799131232727E-4</v>
      </c>
      <c r="H79" s="1">
        <f t="shared" si="4"/>
        <v>122.06086813280341</v>
      </c>
    </row>
    <row r="80" spans="1:8" x14ac:dyDescent="0.25">
      <c r="A80" s="3">
        <v>44539</v>
      </c>
      <c r="B80" s="2">
        <v>17524.400000000001</v>
      </c>
      <c r="C80" s="2">
        <v>17543.25</v>
      </c>
      <c r="D80" s="2">
        <v>17379.599999999999</v>
      </c>
      <c r="E80" s="2">
        <v>17516.849999999999</v>
      </c>
      <c r="F80" s="2">
        <f t="shared" si="5"/>
        <v>-5.5499999999992724</v>
      </c>
      <c r="G80">
        <f t="shared" si="3"/>
        <v>2.6924610252884998E-3</v>
      </c>
      <c r="H80" s="1">
        <f t="shared" si="4"/>
        <v>122.91708405390081</v>
      </c>
    </row>
    <row r="81" spans="1:8" x14ac:dyDescent="0.25">
      <c r="A81" s="3">
        <v>44538</v>
      </c>
      <c r="B81" s="2">
        <v>17315.25</v>
      </c>
      <c r="C81" s="2">
        <v>17484.599999999999</v>
      </c>
      <c r="D81" s="2">
        <v>17308.95</v>
      </c>
      <c r="E81" s="2">
        <v>17469.75</v>
      </c>
      <c r="F81" s="2">
        <f t="shared" si="5"/>
        <v>47.099999999998545</v>
      </c>
      <c r="G81">
        <f t="shared" si="3"/>
        <v>1.6916999510179991E-2</v>
      </c>
      <c r="H81" s="1">
        <f t="shared" si="4"/>
        <v>122.38000852033322</v>
      </c>
    </row>
    <row r="82" spans="1:8" x14ac:dyDescent="0.25">
      <c r="A82" s="3">
        <v>44537</v>
      </c>
      <c r="B82" s="2">
        <v>17044.099999999999</v>
      </c>
      <c r="C82" s="2">
        <v>17251.650000000001</v>
      </c>
      <c r="D82" s="2">
        <v>16987.75</v>
      </c>
      <c r="E82" s="2">
        <v>17176.7</v>
      </c>
      <c r="F82" s="2">
        <f t="shared" si="5"/>
        <v>293.04999999999927</v>
      </c>
      <c r="G82">
        <f t="shared" si="3"/>
        <v>1.5515602865605863E-2</v>
      </c>
      <c r="H82" s="1">
        <f t="shared" si="4"/>
        <v>115.19600548240777</v>
      </c>
    </row>
    <row r="83" spans="1:8" x14ac:dyDescent="0.25">
      <c r="A83" s="3">
        <v>44536</v>
      </c>
      <c r="B83" s="2">
        <v>17209.05</v>
      </c>
      <c r="C83" s="2">
        <v>17216.75</v>
      </c>
      <c r="D83" s="2">
        <v>16891.7</v>
      </c>
      <c r="E83" s="2">
        <v>16912.25</v>
      </c>
      <c r="F83" s="2">
        <f t="shared" si="5"/>
        <v>264.45000000000073</v>
      </c>
      <c r="G83">
        <f t="shared" si="3"/>
        <v>-1.6679293525066932E-2</v>
      </c>
      <c r="H83" s="1">
        <f t="shared" si="4"/>
        <v>110.91226114312124</v>
      </c>
    </row>
    <row r="84" spans="1:8" x14ac:dyDescent="0.25">
      <c r="A84" s="3">
        <v>44533</v>
      </c>
      <c r="B84" s="2">
        <v>17424.900000000001</v>
      </c>
      <c r="C84" s="2">
        <v>17489.8</v>
      </c>
      <c r="D84" s="2">
        <v>17180.8</v>
      </c>
      <c r="E84" s="2">
        <v>17196.7</v>
      </c>
      <c r="F84" s="2">
        <f t="shared" si="5"/>
        <v>-284.45000000000073</v>
      </c>
      <c r="G84">
        <f t="shared" si="3"/>
        <v>-1.1847524364121427E-2</v>
      </c>
      <c r="H84" s="1">
        <f t="shared" si="4"/>
        <v>107.75677581477589</v>
      </c>
    </row>
    <row r="85" spans="1:8" x14ac:dyDescent="0.25">
      <c r="A85" s="3">
        <v>44532</v>
      </c>
      <c r="B85" s="2">
        <v>17183.2</v>
      </c>
      <c r="C85" s="2">
        <v>17420.349999999999</v>
      </c>
      <c r="D85" s="2">
        <v>17149.3</v>
      </c>
      <c r="E85" s="2">
        <v>17401.650000000001</v>
      </c>
      <c r="F85" s="2">
        <f t="shared" si="5"/>
        <v>-204.95000000000073</v>
      </c>
      <c r="G85">
        <f t="shared" si="3"/>
        <v>1.358191816862196E-2</v>
      </c>
      <c r="H85" s="1">
        <f t="shared" si="4"/>
        <v>105.59668175640184</v>
      </c>
    </row>
    <row r="86" spans="1:8" x14ac:dyDescent="0.25">
      <c r="A86" s="3">
        <v>44531</v>
      </c>
      <c r="B86" s="2">
        <v>17104.400000000001</v>
      </c>
      <c r="C86" s="2">
        <v>17213.05</v>
      </c>
      <c r="D86" s="2">
        <v>17064.25</v>
      </c>
      <c r="E86" s="2">
        <v>17166.900000000001</v>
      </c>
      <c r="F86" s="2">
        <f t="shared" si="5"/>
        <v>234.75</v>
      </c>
      <c r="G86">
        <f t="shared" si="3"/>
        <v>1.0758491006561958E-2</v>
      </c>
      <c r="H86" s="1">
        <f t="shared" si="4"/>
        <v>99.671900523665627</v>
      </c>
    </row>
    <row r="87" spans="1:8" x14ac:dyDescent="0.25">
      <c r="A87" s="3">
        <v>44530</v>
      </c>
      <c r="B87" s="2">
        <v>17051.150000000001</v>
      </c>
      <c r="C87" s="2">
        <v>17324.650000000001</v>
      </c>
      <c r="D87" s="2">
        <v>16931.400000000001</v>
      </c>
      <c r="E87" s="2">
        <v>16983.2</v>
      </c>
      <c r="F87" s="2">
        <f t="shared" si="5"/>
        <v>183.70000000000073</v>
      </c>
      <c r="G87">
        <f t="shared" si="3"/>
        <v>-4.1572283164124264E-3</v>
      </c>
      <c r="H87" s="1">
        <f t="shared" si="4"/>
        <v>102.18664165180796</v>
      </c>
    </row>
    <row r="88" spans="1:8" x14ac:dyDescent="0.25">
      <c r="A88" s="3">
        <v>44529</v>
      </c>
      <c r="B88" s="2">
        <v>17055.8</v>
      </c>
      <c r="C88" s="2">
        <v>17160.7</v>
      </c>
      <c r="D88" s="2">
        <v>16782.400000000001</v>
      </c>
      <c r="E88" s="2">
        <v>17053.95</v>
      </c>
      <c r="F88" s="2">
        <f t="shared" si="5"/>
        <v>-70.75</v>
      </c>
      <c r="G88">
        <f t="shared" si="3"/>
        <v>1.6138311738437181E-3</v>
      </c>
      <c r="H88" s="1">
        <f t="shared" si="4"/>
        <v>103.73840376863211</v>
      </c>
    </row>
    <row r="89" spans="1:8" x14ac:dyDescent="0.25">
      <c r="A89" s="3">
        <v>44526</v>
      </c>
      <c r="B89" s="2">
        <v>17338.75</v>
      </c>
      <c r="C89" s="2">
        <v>17355.400000000001</v>
      </c>
      <c r="D89" s="2">
        <v>16985.7</v>
      </c>
      <c r="E89" s="2">
        <v>17026.45</v>
      </c>
      <c r="F89" s="2">
        <f t="shared" si="5"/>
        <v>27.5</v>
      </c>
      <c r="G89">
        <f t="shared" si="3"/>
        <v>-2.9502149772621358E-2</v>
      </c>
      <c r="H89" s="1">
        <f t="shared" si="4"/>
        <v>110.14528262247491</v>
      </c>
    </row>
    <row r="90" spans="1:8" x14ac:dyDescent="0.25">
      <c r="A90" s="3">
        <v>44525</v>
      </c>
      <c r="B90" s="2">
        <v>17417.3</v>
      </c>
      <c r="C90" s="2">
        <v>17564.349999999999</v>
      </c>
      <c r="D90" s="2">
        <v>17351.7</v>
      </c>
      <c r="E90" s="2">
        <v>17536.25</v>
      </c>
      <c r="F90" s="2">
        <f t="shared" si="5"/>
        <v>-509.79999999999927</v>
      </c>
      <c r="G90">
        <f t="shared" si="3"/>
        <v>6.9353921488597555E-3</v>
      </c>
      <c r="H90" s="1">
        <f t="shared" si="4"/>
        <v>93.204917791936154</v>
      </c>
    </row>
    <row r="91" spans="1:8" x14ac:dyDescent="0.25">
      <c r="A91" s="3">
        <v>44524</v>
      </c>
      <c r="B91" s="2">
        <v>17550.05</v>
      </c>
      <c r="C91" s="2">
        <v>17600.599999999999</v>
      </c>
      <c r="D91" s="2">
        <v>17354</v>
      </c>
      <c r="E91" s="2">
        <v>17415.05</v>
      </c>
      <c r="F91" s="2">
        <f t="shared" si="5"/>
        <v>121.20000000000073</v>
      </c>
      <c r="G91">
        <f t="shared" si="3"/>
        <v>-5.0575162788005449E-3</v>
      </c>
      <c r="H91" s="1">
        <f t="shared" si="4"/>
        <v>93.370000101464825</v>
      </c>
    </row>
    <row r="92" spans="1:8" x14ac:dyDescent="0.25">
      <c r="A92" s="3">
        <v>44523</v>
      </c>
      <c r="B92" s="2">
        <v>17281.75</v>
      </c>
      <c r="C92" s="2">
        <v>17553.7</v>
      </c>
      <c r="D92" s="2">
        <v>17216.099999999999</v>
      </c>
      <c r="E92" s="2">
        <v>17503.349999999999</v>
      </c>
      <c r="F92" s="2">
        <f t="shared" si="5"/>
        <v>-88.299999999999272</v>
      </c>
      <c r="G92">
        <f t="shared" si="3"/>
        <v>4.9713875910040546E-3</v>
      </c>
      <c r="H92" s="1">
        <f t="shared" si="4"/>
        <v>93.296020546389684</v>
      </c>
    </row>
    <row r="93" spans="1:8" x14ac:dyDescent="0.25">
      <c r="A93" s="3">
        <v>44522</v>
      </c>
      <c r="B93" s="2">
        <v>17796.25</v>
      </c>
      <c r="C93" s="2">
        <v>17805.25</v>
      </c>
      <c r="D93" s="2">
        <v>17280.45</v>
      </c>
      <c r="E93" s="2">
        <v>17416.55</v>
      </c>
      <c r="F93" s="2">
        <f t="shared" si="5"/>
        <v>86.799999999999272</v>
      </c>
      <c r="G93">
        <f t="shared" si="3"/>
        <v>-1.9798067728082253E-2</v>
      </c>
      <c r="H93" s="1">
        <f t="shared" si="4"/>
        <v>91.923352037924104</v>
      </c>
    </row>
    <row r="94" spans="1:8" x14ac:dyDescent="0.25">
      <c r="A94" s="3">
        <v>44518</v>
      </c>
      <c r="B94" s="2">
        <v>17890.55</v>
      </c>
      <c r="C94" s="2">
        <v>17945.599999999999</v>
      </c>
      <c r="D94" s="2">
        <v>17688.5</v>
      </c>
      <c r="E94" s="2">
        <v>17764.8</v>
      </c>
      <c r="F94" s="2">
        <f t="shared" si="5"/>
        <v>-348.25</v>
      </c>
      <c r="G94">
        <f t="shared" si="3"/>
        <v>-7.5063196902765391E-3</v>
      </c>
      <c r="H94" s="1">
        <f t="shared" si="4"/>
        <v>82.852922302318518</v>
      </c>
    </row>
    <row r="95" spans="1:8" x14ac:dyDescent="0.25">
      <c r="A95" s="3">
        <v>44517</v>
      </c>
      <c r="B95" s="2">
        <v>17939.349999999999</v>
      </c>
      <c r="C95" s="2">
        <v>18022.650000000001</v>
      </c>
      <c r="D95" s="2">
        <v>17879.25</v>
      </c>
      <c r="E95" s="2">
        <v>17898.650000000001</v>
      </c>
      <c r="F95" s="2">
        <f t="shared" si="5"/>
        <v>-133.85000000000218</v>
      </c>
      <c r="G95">
        <f t="shared" si="3"/>
        <v>-5.6020214558960254E-3</v>
      </c>
      <c r="H95" s="1">
        <f t="shared" si="4"/>
        <v>83.337555205803127</v>
      </c>
    </row>
    <row r="96" spans="1:8" x14ac:dyDescent="0.25">
      <c r="A96" s="3">
        <v>44516</v>
      </c>
      <c r="B96" s="2">
        <v>18127.05</v>
      </c>
      <c r="C96" s="2">
        <v>18132.650000000001</v>
      </c>
      <c r="D96" s="2">
        <v>17958.8</v>
      </c>
      <c r="E96" s="2">
        <v>17999.2</v>
      </c>
      <c r="F96" s="2">
        <f t="shared" si="5"/>
        <v>-100.54999999999927</v>
      </c>
      <c r="G96">
        <f t="shared" si="3"/>
        <v>-6.1065890087613648E-3</v>
      </c>
      <c r="H96" s="1">
        <f t="shared" si="4"/>
        <v>82.870349821964922</v>
      </c>
    </row>
    <row r="97" spans="1:8" x14ac:dyDescent="0.25">
      <c r="A97" s="3">
        <v>44515</v>
      </c>
      <c r="B97" s="2">
        <v>18140.95</v>
      </c>
      <c r="C97" s="2">
        <v>18210.150000000001</v>
      </c>
      <c r="D97" s="2">
        <v>18071.3</v>
      </c>
      <c r="E97" s="2">
        <v>18109.45</v>
      </c>
      <c r="F97" s="2">
        <f t="shared" si="5"/>
        <v>-110.25</v>
      </c>
      <c r="G97">
        <f t="shared" si="3"/>
        <v>3.700410401166087E-4</v>
      </c>
      <c r="H97" s="1">
        <f t="shared" si="4"/>
        <v>84.379808366633625</v>
      </c>
    </row>
    <row r="98" spans="1:8" x14ac:dyDescent="0.25">
      <c r="A98" s="3">
        <v>44512</v>
      </c>
      <c r="B98" s="2">
        <v>17977.599999999999</v>
      </c>
      <c r="C98" s="2">
        <v>18123</v>
      </c>
      <c r="D98" s="2">
        <v>17905.900000000001</v>
      </c>
      <c r="E98" s="2">
        <v>18102.75</v>
      </c>
      <c r="F98" s="2">
        <f t="shared" si="5"/>
        <v>6.7000000000007276</v>
      </c>
      <c r="G98">
        <f t="shared" si="3"/>
        <v>1.2739096598234837E-2</v>
      </c>
      <c r="H98" s="1">
        <f t="shared" si="4"/>
        <v>87.3645077798557</v>
      </c>
    </row>
    <row r="99" spans="1:8" x14ac:dyDescent="0.25">
      <c r="A99" s="3">
        <v>44511</v>
      </c>
      <c r="B99" s="2">
        <v>17967.45</v>
      </c>
      <c r="C99" s="2">
        <v>17971.349999999999</v>
      </c>
      <c r="D99" s="2">
        <v>17798.2</v>
      </c>
      <c r="E99" s="2">
        <v>17873.599999999999</v>
      </c>
      <c r="F99" s="2">
        <f t="shared" si="5"/>
        <v>229.15000000000146</v>
      </c>
      <c r="G99">
        <f t="shared" si="3"/>
        <v>-8.0020933646903214E-3</v>
      </c>
      <c r="H99" s="1">
        <f t="shared" si="4"/>
        <v>84.782870499414472</v>
      </c>
    </row>
    <row r="100" spans="1:8" x14ac:dyDescent="0.25">
      <c r="A100" s="3">
        <v>44510</v>
      </c>
      <c r="B100" s="2">
        <v>17973.45</v>
      </c>
      <c r="C100" s="2">
        <v>18061.25</v>
      </c>
      <c r="D100" s="2">
        <v>17915</v>
      </c>
      <c r="E100" s="2">
        <v>18017.2</v>
      </c>
      <c r="F100" s="2">
        <f t="shared" si="5"/>
        <v>-143.60000000000218</v>
      </c>
      <c r="G100">
        <f t="shared" si="3"/>
        <v>-1.5002172720921161E-3</v>
      </c>
      <c r="H100" s="1">
        <f t="shared" si="4"/>
        <v>82.919570605756306</v>
      </c>
    </row>
    <row r="101" spans="1:8" x14ac:dyDescent="0.25">
      <c r="A101" s="3">
        <v>44509</v>
      </c>
      <c r="B101" s="2">
        <v>18084.349999999999</v>
      </c>
      <c r="C101" s="2">
        <v>18112.599999999999</v>
      </c>
      <c r="D101" s="2">
        <v>17983.05</v>
      </c>
      <c r="E101" s="2">
        <v>18044.25</v>
      </c>
      <c r="F101" s="2">
        <f t="shared" si="5"/>
        <v>-27.049999999999272</v>
      </c>
      <c r="G101">
        <f t="shared" si="3"/>
        <v>-1.3457834157164536E-3</v>
      </c>
      <c r="H101" s="1">
        <f t="shared" si="4"/>
        <v>82.576454740201356</v>
      </c>
    </row>
    <row r="102" spans="1:8" x14ac:dyDescent="0.25">
      <c r="A102" s="3">
        <v>44508</v>
      </c>
      <c r="B102" s="2">
        <v>18040.2</v>
      </c>
      <c r="C102" s="2">
        <v>18087.8</v>
      </c>
      <c r="D102" s="2">
        <v>17836.099999999999</v>
      </c>
      <c r="E102" s="2">
        <v>18068.55</v>
      </c>
      <c r="F102" s="2">
        <f t="shared" si="5"/>
        <v>-24.299999999999272</v>
      </c>
      <c r="G102">
        <f t="shared" si="3"/>
        <v>8.4340377145086798E-3</v>
      </c>
      <c r="H102" s="1">
        <f t="shared" si="4"/>
        <v>83.311169147100657</v>
      </c>
    </row>
    <row r="103" spans="1:8" x14ac:dyDescent="0.25">
      <c r="A103" s="3">
        <v>44504</v>
      </c>
      <c r="B103" s="2">
        <v>17935.05</v>
      </c>
      <c r="C103" s="2">
        <v>17947.55</v>
      </c>
      <c r="D103" s="2">
        <v>17900.599999999999</v>
      </c>
      <c r="E103" s="2">
        <v>17916.8</v>
      </c>
      <c r="F103" s="2">
        <f t="shared" si="5"/>
        <v>151.75</v>
      </c>
      <c r="G103">
        <f t="shared" si="3"/>
        <v>4.9012575036592558E-3</v>
      </c>
      <c r="H103" s="1">
        <f t="shared" si="4"/>
        <v>83.049776215128063</v>
      </c>
    </row>
    <row r="104" spans="1:8" x14ac:dyDescent="0.25">
      <c r="A104" s="3">
        <v>44503</v>
      </c>
      <c r="B104" s="2">
        <v>17947.95</v>
      </c>
      <c r="C104" s="2">
        <v>17988.75</v>
      </c>
      <c r="D104" s="2">
        <v>17757.95</v>
      </c>
      <c r="E104" s="2">
        <v>17829.2</v>
      </c>
      <c r="F104" s="2">
        <f t="shared" si="5"/>
        <v>87.599999999998545</v>
      </c>
      <c r="G104">
        <f t="shared" si="3"/>
        <v>-3.3456411226991806E-3</v>
      </c>
      <c r="H104" s="1">
        <f t="shared" si="4"/>
        <v>85.83922105642516</v>
      </c>
    </row>
    <row r="105" spans="1:8" x14ac:dyDescent="0.25">
      <c r="A105" s="3">
        <v>44502</v>
      </c>
      <c r="B105" s="2">
        <v>17970.900000000001</v>
      </c>
      <c r="C105" s="2">
        <v>18012.25</v>
      </c>
      <c r="D105" s="2">
        <v>17847.599999999999</v>
      </c>
      <c r="E105" s="2">
        <v>17888.95</v>
      </c>
      <c r="F105" s="2">
        <f t="shared" si="5"/>
        <v>-59.75</v>
      </c>
      <c r="G105">
        <f t="shared" si="3"/>
        <v>-2.2725632780962878E-3</v>
      </c>
      <c r="H105" s="1">
        <f t="shared" si="4"/>
        <v>87.018357923235328</v>
      </c>
    </row>
    <row r="106" spans="1:8" x14ac:dyDescent="0.25">
      <c r="A106" s="3">
        <v>44501</v>
      </c>
      <c r="B106" s="2">
        <v>17783.150000000001</v>
      </c>
      <c r="C106" s="2">
        <v>17954.099999999999</v>
      </c>
      <c r="D106" s="2">
        <v>17697.099999999999</v>
      </c>
      <c r="E106" s="2">
        <v>17929.650000000001</v>
      </c>
      <c r="F106" s="2">
        <f t="shared" si="5"/>
        <v>-40.700000000000728</v>
      </c>
      <c r="G106">
        <f t="shared" si="3"/>
        <v>1.4494106489669145E-2</v>
      </c>
      <c r="H106" s="1">
        <f t="shared" si="4"/>
        <v>88.7369703872765</v>
      </c>
    </row>
    <row r="107" spans="1:8" x14ac:dyDescent="0.25">
      <c r="A107" s="3">
        <v>44498</v>
      </c>
      <c r="B107" s="2">
        <v>17833.05</v>
      </c>
      <c r="C107" s="2">
        <v>17915.849999999999</v>
      </c>
      <c r="D107" s="2">
        <v>17613.099999999999</v>
      </c>
      <c r="E107" s="2">
        <v>17671.650000000001</v>
      </c>
      <c r="F107" s="2">
        <f t="shared" si="5"/>
        <v>258</v>
      </c>
      <c r="G107">
        <f t="shared" si="3"/>
        <v>-1.0447927649083697E-2</v>
      </c>
      <c r="H107" s="1">
        <f t="shared" si="4"/>
        <v>83.551435715106649</v>
      </c>
    </row>
    <row r="108" spans="1:8" x14ac:dyDescent="0.25">
      <c r="A108" s="3">
        <v>44497</v>
      </c>
      <c r="B108" s="2">
        <v>18187.650000000001</v>
      </c>
      <c r="C108" s="2">
        <v>18190.7</v>
      </c>
      <c r="D108" s="2">
        <v>17799.45</v>
      </c>
      <c r="E108" s="2">
        <v>17857.25</v>
      </c>
      <c r="F108" s="2">
        <f t="shared" si="5"/>
        <v>-185.59999999999854</v>
      </c>
      <c r="G108">
        <f t="shared" si="3"/>
        <v>-1.961347328760292E-2</v>
      </c>
      <c r="H108" s="1">
        <f t="shared" si="4"/>
        <v>80.907282221377272</v>
      </c>
    </row>
    <row r="109" spans="1:8" x14ac:dyDescent="0.25">
      <c r="A109" s="3">
        <v>44496</v>
      </c>
      <c r="B109" s="2">
        <v>18295.849999999999</v>
      </c>
      <c r="C109" s="2">
        <v>18342.05</v>
      </c>
      <c r="D109" s="2">
        <v>18167.900000000001</v>
      </c>
      <c r="E109" s="2">
        <v>18210.95</v>
      </c>
      <c r="F109" s="2">
        <f t="shared" si="5"/>
        <v>-353.70000000000073</v>
      </c>
      <c r="G109">
        <f t="shared" si="3"/>
        <v>-3.1497297783985938E-3</v>
      </c>
      <c r="H109" s="1">
        <f t="shared" si="4"/>
        <v>66.082493528323027</v>
      </c>
    </row>
    <row r="110" spans="1:8" x14ac:dyDescent="0.25">
      <c r="A110" s="3">
        <v>44495</v>
      </c>
      <c r="B110" s="2">
        <v>18154.5</v>
      </c>
      <c r="C110" s="2">
        <v>18310.45</v>
      </c>
      <c r="D110" s="2">
        <v>18099.3</v>
      </c>
      <c r="E110" s="2">
        <v>18268.400000000001</v>
      </c>
      <c r="F110" s="2">
        <f t="shared" si="5"/>
        <v>-57.450000000000728</v>
      </c>
      <c r="G110">
        <f t="shared" si="3"/>
        <v>7.858521832249608E-3</v>
      </c>
      <c r="H110" s="1">
        <f t="shared" si="4"/>
        <v>67.456397963958835</v>
      </c>
    </row>
    <row r="111" spans="1:8" x14ac:dyDescent="0.25">
      <c r="A111" s="3">
        <v>44494</v>
      </c>
      <c r="B111" s="2">
        <v>18229.5</v>
      </c>
      <c r="C111" s="2">
        <v>18241.400000000001</v>
      </c>
      <c r="D111" s="2">
        <v>17968.5</v>
      </c>
      <c r="E111" s="2">
        <v>18125.400000000001</v>
      </c>
      <c r="F111" s="2">
        <f t="shared" si="5"/>
        <v>143</v>
      </c>
      <c r="G111">
        <f t="shared" si="3"/>
        <v>5.7946541799084499E-4</v>
      </c>
      <c r="H111" s="1">
        <f t="shared" si="4"/>
        <v>65.538564538393999</v>
      </c>
    </row>
    <row r="112" spans="1:8" x14ac:dyDescent="0.25">
      <c r="A112" s="3">
        <v>44491</v>
      </c>
      <c r="B112" s="2">
        <v>18230.7</v>
      </c>
      <c r="C112" s="2">
        <v>18314.25</v>
      </c>
      <c r="D112" s="2">
        <v>18034.349999999999</v>
      </c>
      <c r="E112" s="2">
        <v>18114.900000000001</v>
      </c>
      <c r="F112" s="2">
        <f t="shared" si="5"/>
        <v>10.5</v>
      </c>
      <c r="G112">
        <f t="shared" si="3"/>
        <v>-3.4827687919410082E-3</v>
      </c>
      <c r="H112" s="1">
        <f t="shared" si="4"/>
        <v>65.568808494824992</v>
      </c>
    </row>
    <row r="113" spans="1:8" x14ac:dyDescent="0.25">
      <c r="A113" s="3">
        <v>44490</v>
      </c>
      <c r="B113" s="2">
        <v>18382.7</v>
      </c>
      <c r="C113" s="2">
        <v>18384.2</v>
      </c>
      <c r="D113" s="2">
        <v>18048</v>
      </c>
      <c r="E113" s="2">
        <v>18178.099999999999</v>
      </c>
      <c r="F113" s="2">
        <f t="shared" si="5"/>
        <v>-63.19999999999709</v>
      </c>
      <c r="G113">
        <f t="shared" si="3"/>
        <v>-4.8566828074737599E-3</v>
      </c>
      <c r="H113" s="1">
        <f t="shared" si="4"/>
        <v>72.838470208414734</v>
      </c>
    </row>
    <row r="114" spans="1:8" x14ac:dyDescent="0.25">
      <c r="A114" s="3">
        <v>44489</v>
      </c>
      <c r="B114" s="2">
        <v>18439.900000000001</v>
      </c>
      <c r="C114" s="2">
        <v>18458.3</v>
      </c>
      <c r="D114" s="2">
        <v>18209.349999999999</v>
      </c>
      <c r="E114" s="2">
        <v>18266.599999999999</v>
      </c>
      <c r="F114" s="2">
        <f t="shared" si="5"/>
        <v>-88.5</v>
      </c>
      <c r="G114">
        <f t="shared" si="3"/>
        <v>-8.2949118597041606E-3</v>
      </c>
      <c r="H114" s="1">
        <f t="shared" si="4"/>
        <v>71.383243323465734</v>
      </c>
    </row>
    <row r="115" spans="1:8" x14ac:dyDescent="0.25">
      <c r="A115" s="3">
        <v>44488</v>
      </c>
      <c r="B115" s="2">
        <v>18602.349999999999</v>
      </c>
      <c r="C115" s="2">
        <v>18604.45</v>
      </c>
      <c r="D115" s="2">
        <v>18377.7</v>
      </c>
      <c r="E115" s="2">
        <v>18418.75</v>
      </c>
      <c r="F115" s="2">
        <f t="shared" si="5"/>
        <v>-152.15000000000146</v>
      </c>
      <c r="G115">
        <f t="shared" si="3"/>
        <v>-3.1602539324889403E-3</v>
      </c>
      <c r="H115" s="1">
        <f t="shared" si="4"/>
        <v>68.952917056623974</v>
      </c>
    </row>
    <row r="116" spans="1:8" x14ac:dyDescent="0.25">
      <c r="A116" s="3">
        <v>44487</v>
      </c>
      <c r="B116" s="2">
        <v>18500.099999999999</v>
      </c>
      <c r="C116" s="2">
        <v>18543.150000000001</v>
      </c>
      <c r="D116" s="2">
        <v>18445.3</v>
      </c>
      <c r="E116" s="2">
        <v>18477.05</v>
      </c>
      <c r="F116" s="2">
        <f t="shared" si="5"/>
        <v>-58.299999999999272</v>
      </c>
      <c r="G116">
        <f t="shared" si="3"/>
        <v>7.5240198928300944E-3</v>
      </c>
      <c r="H116" s="1">
        <f t="shared" si="4"/>
        <v>73.48138827144183</v>
      </c>
    </row>
    <row r="117" spans="1:8" x14ac:dyDescent="0.25">
      <c r="A117" s="3">
        <v>44483</v>
      </c>
      <c r="B117" s="2">
        <v>18272.849999999999</v>
      </c>
      <c r="C117" s="2">
        <v>18350.75</v>
      </c>
      <c r="D117" s="2">
        <v>18248.7</v>
      </c>
      <c r="E117" s="2">
        <v>18338.55</v>
      </c>
      <c r="F117" s="2">
        <f t="shared" si="5"/>
        <v>138.5</v>
      </c>
      <c r="G117">
        <f t="shared" si="3"/>
        <v>9.6876673744827318E-3</v>
      </c>
      <c r="H117" s="1">
        <f t="shared" si="4"/>
        <v>73.326751810945836</v>
      </c>
    </row>
    <row r="118" spans="1:8" x14ac:dyDescent="0.25">
      <c r="A118" s="3">
        <v>44482</v>
      </c>
      <c r="B118" s="2">
        <v>18097.849999999999</v>
      </c>
      <c r="C118" s="2">
        <v>18197.8</v>
      </c>
      <c r="D118" s="2">
        <v>18050.75</v>
      </c>
      <c r="E118" s="2">
        <v>18161.75</v>
      </c>
      <c r="F118" s="2">
        <f t="shared" si="5"/>
        <v>176.79999999999927</v>
      </c>
      <c r="G118">
        <f t="shared" si="3"/>
        <v>9.3932985287852669E-3</v>
      </c>
      <c r="H118" s="1">
        <f t="shared" si="4"/>
        <v>71.885400119096673</v>
      </c>
    </row>
    <row r="119" spans="1:8" x14ac:dyDescent="0.25">
      <c r="A119" s="3">
        <v>44481</v>
      </c>
      <c r="B119" s="2">
        <v>17915.8</v>
      </c>
      <c r="C119" s="2">
        <v>18008.650000000001</v>
      </c>
      <c r="D119" s="2">
        <v>17864.95</v>
      </c>
      <c r="E119" s="2">
        <v>17991.95</v>
      </c>
      <c r="F119" s="2">
        <f t="shared" si="5"/>
        <v>169.79999999999927</v>
      </c>
      <c r="G119">
        <f t="shared" si="3"/>
        <v>2.5599729044600752E-3</v>
      </c>
      <c r="H119" s="1">
        <f t="shared" si="4"/>
        <v>71.249045251632339</v>
      </c>
    </row>
    <row r="120" spans="1:8" x14ac:dyDescent="0.25">
      <c r="A120" s="3">
        <v>44480</v>
      </c>
      <c r="B120" s="2">
        <v>17867.55</v>
      </c>
      <c r="C120" s="2">
        <v>18041.95</v>
      </c>
      <c r="D120" s="2">
        <v>17839.099999999999</v>
      </c>
      <c r="E120" s="2">
        <v>17945.95</v>
      </c>
      <c r="F120" s="2">
        <f t="shared" si="5"/>
        <v>46</v>
      </c>
      <c r="G120">
        <f t="shared" si="3"/>
        <v>2.831942274032983E-3</v>
      </c>
      <c r="H120" s="1">
        <f t="shared" si="4"/>
        <v>71.186517115614649</v>
      </c>
    </row>
    <row r="121" spans="1:8" x14ac:dyDescent="0.25">
      <c r="A121" s="3">
        <v>44477</v>
      </c>
      <c r="B121" s="2">
        <v>17886.849999999999</v>
      </c>
      <c r="C121" s="2">
        <v>17941.849999999999</v>
      </c>
      <c r="D121" s="2">
        <v>17840.349999999999</v>
      </c>
      <c r="E121" s="2">
        <v>17895.2</v>
      </c>
      <c r="F121" s="2">
        <f t="shared" si="5"/>
        <v>50.75</v>
      </c>
      <c r="G121">
        <f t="shared" si="3"/>
        <v>5.8763450034090793E-3</v>
      </c>
      <c r="H121" s="1">
        <f t="shared" si="4"/>
        <v>71.280537423738835</v>
      </c>
    </row>
    <row r="122" spans="1:8" x14ac:dyDescent="0.25">
      <c r="A122" s="3">
        <v>44476</v>
      </c>
      <c r="B122" s="2">
        <v>17810.55</v>
      </c>
      <c r="C122" s="2">
        <v>17857.55</v>
      </c>
      <c r="D122" s="2">
        <v>17763.8</v>
      </c>
      <c r="E122" s="2">
        <v>17790.349999999999</v>
      </c>
      <c r="F122" s="2">
        <f t="shared" si="5"/>
        <v>104.85000000000218</v>
      </c>
      <c r="G122">
        <f t="shared" si="3"/>
        <v>8.1470466584434558E-3</v>
      </c>
      <c r="H122" s="1">
        <f t="shared" si="4"/>
        <v>70.511388957239078</v>
      </c>
    </row>
    <row r="123" spans="1:8" x14ac:dyDescent="0.25">
      <c r="A123" s="3">
        <v>44475</v>
      </c>
      <c r="B123" s="2">
        <v>17861.5</v>
      </c>
      <c r="C123" s="2">
        <v>17884.599999999999</v>
      </c>
      <c r="D123" s="2">
        <v>17613.150000000001</v>
      </c>
      <c r="E123" s="2">
        <v>17646</v>
      </c>
      <c r="F123" s="2">
        <f t="shared" si="5"/>
        <v>144.34999999999854</v>
      </c>
      <c r="G123">
        <f t="shared" si="3"/>
        <v>-9.9413533765346368E-3</v>
      </c>
      <c r="H123" s="1">
        <f t="shared" si="4"/>
        <v>68.498103159174875</v>
      </c>
    </row>
    <row r="124" spans="1:8" x14ac:dyDescent="0.25">
      <c r="A124" s="3">
        <v>44474</v>
      </c>
      <c r="B124" s="2">
        <v>17661.349999999999</v>
      </c>
      <c r="C124" s="2">
        <v>17833.45</v>
      </c>
      <c r="D124" s="2">
        <v>17640.900000000001</v>
      </c>
      <c r="E124" s="2">
        <v>17822.3</v>
      </c>
      <c r="F124" s="2">
        <f t="shared" si="5"/>
        <v>-176.29999999999927</v>
      </c>
      <c r="G124">
        <f t="shared" si="3"/>
        <v>7.3803151105359625E-3</v>
      </c>
      <c r="H124" s="1">
        <f t="shared" si="4"/>
        <v>63.932278019527615</v>
      </c>
    </row>
    <row r="125" spans="1:8" x14ac:dyDescent="0.25">
      <c r="A125" s="3">
        <v>44473</v>
      </c>
      <c r="B125" s="2">
        <v>17615.55</v>
      </c>
      <c r="C125" s="2">
        <v>17750.900000000001</v>
      </c>
      <c r="D125" s="2">
        <v>17581.349999999999</v>
      </c>
      <c r="E125" s="2">
        <v>17691.25</v>
      </c>
      <c r="F125" s="2">
        <f t="shared" si="5"/>
        <v>131.04999999999927</v>
      </c>
      <c r="G125">
        <f t="shared" si="3"/>
        <v>9.0395325855123446E-3</v>
      </c>
      <c r="H125" s="1">
        <f t="shared" si="4"/>
        <v>62.265774535350403</v>
      </c>
    </row>
    <row r="126" spans="1:8" x14ac:dyDescent="0.25">
      <c r="A126" s="3">
        <v>44470</v>
      </c>
      <c r="B126" s="2">
        <v>17531.900000000001</v>
      </c>
      <c r="C126" s="2">
        <v>17557.150000000001</v>
      </c>
      <c r="D126" s="2">
        <v>17452.900000000001</v>
      </c>
      <c r="E126" s="2">
        <v>17532.05</v>
      </c>
      <c r="F126" s="2">
        <f t="shared" si="5"/>
        <v>159.20000000000073</v>
      </c>
      <c r="G126">
        <f t="shared" si="3"/>
        <v>-4.8989861907132821E-3</v>
      </c>
      <c r="H126" s="1">
        <f t="shared" si="4"/>
        <v>60.26582899101696</v>
      </c>
    </row>
    <row r="127" spans="1:8" x14ac:dyDescent="0.25">
      <c r="A127" s="3">
        <v>44469</v>
      </c>
      <c r="B127" s="2">
        <v>17718.900000000001</v>
      </c>
      <c r="C127" s="2">
        <v>17742.150000000001</v>
      </c>
      <c r="D127" s="2">
        <v>17585.349999999999</v>
      </c>
      <c r="E127" s="2">
        <v>17618.150000000001</v>
      </c>
      <c r="F127" s="2">
        <f t="shared" si="5"/>
        <v>-86.100000000002183</v>
      </c>
      <c r="G127">
        <f t="shared" si="3"/>
        <v>-5.2732332856385341E-3</v>
      </c>
      <c r="H127" s="1">
        <f t="shared" si="4"/>
        <v>61.484386171444513</v>
      </c>
    </row>
    <row r="128" spans="1:8" x14ac:dyDescent="0.25">
      <c r="A128" s="3">
        <v>44468</v>
      </c>
      <c r="B128" s="2">
        <v>17657.95</v>
      </c>
      <c r="C128" s="2">
        <v>17781.75</v>
      </c>
      <c r="D128" s="2">
        <v>17608.150000000001</v>
      </c>
      <c r="E128" s="2">
        <v>17711.3</v>
      </c>
      <c r="F128" s="2">
        <f t="shared" si="5"/>
        <v>-93.149999999997817</v>
      </c>
      <c r="G128">
        <f t="shared" si="3"/>
        <v>-2.1037856145795374E-3</v>
      </c>
      <c r="H128" s="1">
        <f t="shared" si="4"/>
        <v>60.262009267858623</v>
      </c>
    </row>
    <row r="129" spans="1:8" x14ac:dyDescent="0.25">
      <c r="A129" s="3">
        <v>44467</v>
      </c>
      <c r="B129" s="2">
        <v>17906.45</v>
      </c>
      <c r="C129" s="2">
        <v>17912.849999999999</v>
      </c>
      <c r="D129" s="2">
        <v>17576.099999999999</v>
      </c>
      <c r="E129" s="2">
        <v>17748.599999999999</v>
      </c>
      <c r="F129" s="2">
        <f t="shared" si="5"/>
        <v>-37.299999999999272</v>
      </c>
      <c r="G129">
        <f t="shared" si="3"/>
        <v>-5.982542131478065E-3</v>
      </c>
      <c r="H129" s="1">
        <f t="shared" si="4"/>
        <v>63.116579427281991</v>
      </c>
    </row>
    <row r="130" spans="1:8" x14ac:dyDescent="0.25">
      <c r="A130" s="3">
        <v>44466</v>
      </c>
      <c r="B130" s="2">
        <v>17932.2</v>
      </c>
      <c r="C130" s="2">
        <v>17943.5</v>
      </c>
      <c r="D130" s="2">
        <v>17802.900000000001</v>
      </c>
      <c r="E130" s="2">
        <v>17855.099999999999</v>
      </c>
      <c r="F130" s="2">
        <f t="shared" si="5"/>
        <v>-106.5</v>
      </c>
      <c r="G130">
        <f t="shared" si="3"/>
        <v>1.0641783572961581E-4</v>
      </c>
      <c r="H130" s="1">
        <f t="shared" si="4"/>
        <v>63.584455127522055</v>
      </c>
    </row>
    <row r="131" spans="1:8" x14ac:dyDescent="0.25">
      <c r="A131" s="3">
        <v>44463</v>
      </c>
      <c r="B131" s="2">
        <v>17897.45</v>
      </c>
      <c r="C131" s="2">
        <v>17947.650000000001</v>
      </c>
      <c r="D131" s="2">
        <v>17819.400000000001</v>
      </c>
      <c r="E131" s="2">
        <v>17853.2</v>
      </c>
      <c r="F131" s="2">
        <f t="shared" si="5"/>
        <v>1.8999999999978172</v>
      </c>
      <c r="G131">
        <f t="shared" ref="G131:G194" si="6">LN(E131/E132)</f>
        <v>1.6958111931557232E-3</v>
      </c>
      <c r="H131" s="1">
        <f t="shared" ref="H131:H194" si="7">STDEVP(G131:G150)*100/STDEVP(G131:G380)</f>
        <v>63.133112580406667</v>
      </c>
    </row>
    <row r="132" spans="1:8" x14ac:dyDescent="0.25">
      <c r="A132" s="3">
        <v>44462</v>
      </c>
      <c r="B132" s="2">
        <v>17670.849999999999</v>
      </c>
      <c r="C132" s="2">
        <v>17843.900000000001</v>
      </c>
      <c r="D132" s="2">
        <v>17646.55</v>
      </c>
      <c r="E132" s="2">
        <v>17822.95</v>
      </c>
      <c r="F132" s="2">
        <f t="shared" si="5"/>
        <v>30.25</v>
      </c>
      <c r="G132">
        <f t="shared" si="6"/>
        <v>1.5623904173446654E-2</v>
      </c>
      <c r="H132" s="1">
        <f t="shared" si="7"/>
        <v>63.31144755801197</v>
      </c>
    </row>
    <row r="133" spans="1:8" x14ac:dyDescent="0.25">
      <c r="A133" s="3">
        <v>44461</v>
      </c>
      <c r="B133" s="2">
        <v>17580.900000000001</v>
      </c>
      <c r="C133" s="2">
        <v>17610.45</v>
      </c>
      <c r="D133" s="2">
        <v>17524</v>
      </c>
      <c r="E133" s="2">
        <v>17546.650000000001</v>
      </c>
      <c r="F133" s="2">
        <f t="shared" si="5"/>
        <v>276.29999999999927</v>
      </c>
      <c r="G133">
        <f t="shared" si="6"/>
        <v>-8.744284373270665E-4</v>
      </c>
      <c r="H133" s="1">
        <f t="shared" si="7"/>
        <v>56.581589901865428</v>
      </c>
    </row>
    <row r="134" spans="1:8" x14ac:dyDescent="0.25">
      <c r="A134" s="3">
        <v>44460</v>
      </c>
      <c r="B134" s="2">
        <v>17450.5</v>
      </c>
      <c r="C134" s="2">
        <v>17578.349999999999</v>
      </c>
      <c r="D134" s="2">
        <v>17326.099999999999</v>
      </c>
      <c r="E134" s="2">
        <v>17562</v>
      </c>
      <c r="F134" s="2">
        <f t="shared" ref="F134:F197" si="8">E133-E134</f>
        <v>-15.349999999998545</v>
      </c>
      <c r="G134">
        <f t="shared" si="6"/>
        <v>9.4454475094025107E-3</v>
      </c>
      <c r="H134" s="1">
        <f t="shared" si="7"/>
        <v>56.967644852854598</v>
      </c>
    </row>
    <row r="135" spans="1:8" x14ac:dyDescent="0.25">
      <c r="A135" s="3">
        <v>44459</v>
      </c>
      <c r="B135" s="2">
        <v>17443.849999999999</v>
      </c>
      <c r="C135" s="2">
        <v>17622.75</v>
      </c>
      <c r="D135" s="2">
        <v>17361.8</v>
      </c>
      <c r="E135" s="2">
        <v>17396.900000000001</v>
      </c>
      <c r="F135" s="2">
        <f t="shared" si="8"/>
        <v>165.09999999999854</v>
      </c>
      <c r="G135">
        <f t="shared" si="6"/>
        <v>-1.0762766458321043E-2</v>
      </c>
      <c r="H135" s="1">
        <f t="shared" si="7"/>
        <v>55.095395253582474</v>
      </c>
    </row>
    <row r="136" spans="1:8" x14ac:dyDescent="0.25">
      <c r="A136" s="3">
        <v>44456</v>
      </c>
      <c r="B136" s="2">
        <v>17709.650000000001</v>
      </c>
      <c r="C136" s="2">
        <v>17792.95</v>
      </c>
      <c r="D136" s="2">
        <v>17537.650000000001</v>
      </c>
      <c r="E136" s="2">
        <v>17585.150000000001</v>
      </c>
      <c r="F136" s="2">
        <f t="shared" si="8"/>
        <v>-188.25</v>
      </c>
      <c r="G136">
        <f t="shared" si="6"/>
        <v>-2.5188393721590984E-3</v>
      </c>
      <c r="H136" s="1">
        <f t="shared" si="7"/>
        <v>51.276762223516982</v>
      </c>
    </row>
    <row r="137" spans="1:8" x14ac:dyDescent="0.25">
      <c r="A137" s="3">
        <v>44455</v>
      </c>
      <c r="B137" s="2">
        <v>17539.2</v>
      </c>
      <c r="C137" s="2">
        <v>17644.599999999999</v>
      </c>
      <c r="D137" s="2">
        <v>17510.45</v>
      </c>
      <c r="E137" s="2">
        <v>17629.5</v>
      </c>
      <c r="F137" s="2">
        <f t="shared" si="8"/>
        <v>-44.349999999998545</v>
      </c>
      <c r="G137">
        <f t="shared" si="6"/>
        <v>6.2619429374609938E-3</v>
      </c>
      <c r="H137" s="1">
        <f t="shared" si="7"/>
        <v>51.394000278372481</v>
      </c>
    </row>
    <row r="138" spans="1:8" x14ac:dyDescent="0.25">
      <c r="A138" s="3">
        <v>44454</v>
      </c>
      <c r="B138" s="2">
        <v>17387.650000000001</v>
      </c>
      <c r="C138" s="2">
        <v>17532.7</v>
      </c>
      <c r="D138" s="2">
        <v>17386.900000000001</v>
      </c>
      <c r="E138" s="2">
        <v>17519.45</v>
      </c>
      <c r="F138" s="2">
        <f t="shared" si="8"/>
        <v>110.04999999999927</v>
      </c>
      <c r="G138">
        <f t="shared" si="6"/>
        <v>7.9915724841745379E-3</v>
      </c>
      <c r="H138" s="1">
        <f t="shared" si="7"/>
        <v>50.851562184270328</v>
      </c>
    </row>
    <row r="139" spans="1:8" x14ac:dyDescent="0.25">
      <c r="A139" s="3">
        <v>44453</v>
      </c>
      <c r="B139" s="2">
        <v>17420.349999999999</v>
      </c>
      <c r="C139" s="2">
        <v>17438.55</v>
      </c>
      <c r="D139" s="2">
        <v>17367.05</v>
      </c>
      <c r="E139" s="2">
        <v>17380</v>
      </c>
      <c r="F139" s="2">
        <f t="shared" si="8"/>
        <v>139.45000000000073</v>
      </c>
      <c r="G139">
        <f t="shared" si="6"/>
        <v>1.4221845881971984E-3</v>
      </c>
      <c r="H139" s="1">
        <f t="shared" si="7"/>
        <v>49.507599963605884</v>
      </c>
    </row>
    <row r="140" spans="1:8" x14ac:dyDescent="0.25">
      <c r="A140" s="3">
        <v>44452</v>
      </c>
      <c r="B140" s="2">
        <v>17363.55</v>
      </c>
      <c r="C140" s="2">
        <v>17378.349999999999</v>
      </c>
      <c r="D140" s="2">
        <v>17269.150000000001</v>
      </c>
      <c r="E140" s="2">
        <v>17355.3</v>
      </c>
      <c r="F140" s="2">
        <f t="shared" si="8"/>
        <v>24.700000000000728</v>
      </c>
      <c r="G140">
        <f t="shared" si="6"/>
        <v>-8.0346617885402119E-4</v>
      </c>
      <c r="H140" s="1">
        <f t="shared" si="7"/>
        <v>51.83205839565133</v>
      </c>
    </row>
    <row r="141" spans="1:8" x14ac:dyDescent="0.25">
      <c r="A141" s="3">
        <v>44448</v>
      </c>
      <c r="B141" s="2">
        <v>17312.849999999999</v>
      </c>
      <c r="C141" s="2">
        <v>17379.650000000001</v>
      </c>
      <c r="D141" s="2">
        <v>17302.7</v>
      </c>
      <c r="E141" s="2">
        <v>17369.25</v>
      </c>
      <c r="F141" s="2">
        <f t="shared" si="8"/>
        <v>-13.950000000000728</v>
      </c>
      <c r="G141">
        <f t="shared" si="6"/>
        <v>9.0718627298651939E-4</v>
      </c>
      <c r="H141" s="1">
        <f t="shared" si="7"/>
        <v>51.271244979205512</v>
      </c>
    </row>
    <row r="142" spans="1:8" x14ac:dyDescent="0.25">
      <c r="A142" s="3">
        <v>44447</v>
      </c>
      <c r="B142" s="2">
        <v>17375.75</v>
      </c>
      <c r="C142" s="2">
        <v>17383.400000000001</v>
      </c>
      <c r="D142" s="2">
        <v>17254.2</v>
      </c>
      <c r="E142" s="2">
        <v>17353.5</v>
      </c>
      <c r="F142" s="2">
        <f t="shared" si="8"/>
        <v>15.75</v>
      </c>
      <c r="G142">
        <f t="shared" si="6"/>
        <v>-4.9545450321603589E-4</v>
      </c>
      <c r="H142" s="1">
        <f t="shared" si="7"/>
        <v>51.445790438751132</v>
      </c>
    </row>
    <row r="143" spans="1:8" x14ac:dyDescent="0.25">
      <c r="A143" s="3">
        <v>44446</v>
      </c>
      <c r="B143" s="2">
        <v>17401.55</v>
      </c>
      <c r="C143" s="2">
        <v>17436.5</v>
      </c>
      <c r="D143" s="2">
        <v>17287</v>
      </c>
      <c r="E143" s="2">
        <v>17362.099999999999</v>
      </c>
      <c r="F143" s="2">
        <f t="shared" si="8"/>
        <v>-8.5999999999985448</v>
      </c>
      <c r="G143">
        <f t="shared" si="6"/>
        <v>-9.0385988841995806E-4</v>
      </c>
      <c r="H143" s="1">
        <f t="shared" si="7"/>
        <v>50.954780744797183</v>
      </c>
    </row>
    <row r="144" spans="1:8" x14ac:dyDescent="0.25">
      <c r="A144" s="3">
        <v>44445</v>
      </c>
      <c r="B144" s="2">
        <v>17399.349999999999</v>
      </c>
      <c r="C144" s="2">
        <v>17429.55</v>
      </c>
      <c r="D144" s="2">
        <v>17345.55</v>
      </c>
      <c r="E144" s="2">
        <v>17377.8</v>
      </c>
      <c r="F144" s="2">
        <f t="shared" si="8"/>
        <v>-15.700000000000728</v>
      </c>
      <c r="G144">
        <f t="shared" si="6"/>
        <v>3.1237958165422752E-3</v>
      </c>
      <c r="H144" s="1">
        <f t="shared" si="7"/>
        <v>49.965391241808909</v>
      </c>
    </row>
    <row r="145" spans="1:8" x14ac:dyDescent="0.25">
      <c r="A145" s="3">
        <v>44442</v>
      </c>
      <c r="B145" s="2">
        <v>17262.45</v>
      </c>
      <c r="C145" s="2">
        <v>17340.099999999999</v>
      </c>
      <c r="D145" s="2">
        <v>17212.2</v>
      </c>
      <c r="E145" s="2">
        <v>17323.599999999999</v>
      </c>
      <c r="F145" s="2">
        <f t="shared" si="8"/>
        <v>54.200000000000728</v>
      </c>
      <c r="G145">
        <f t="shared" si="6"/>
        <v>5.1768532251176254E-3</v>
      </c>
      <c r="H145" s="1">
        <f t="shared" si="7"/>
        <v>52.08759388477668</v>
      </c>
    </row>
    <row r="146" spans="1:8" x14ac:dyDescent="0.25">
      <c r="A146" s="3">
        <v>44441</v>
      </c>
      <c r="B146" s="2">
        <v>17095.400000000001</v>
      </c>
      <c r="C146" s="2">
        <v>17245.5</v>
      </c>
      <c r="D146" s="2">
        <v>17059.7</v>
      </c>
      <c r="E146" s="2">
        <v>17234.150000000001</v>
      </c>
      <c r="F146" s="2">
        <f t="shared" si="8"/>
        <v>89.44999999999709</v>
      </c>
      <c r="G146">
        <f t="shared" si="6"/>
        <v>9.2042712853325718E-3</v>
      </c>
      <c r="H146" s="1">
        <f t="shared" si="7"/>
        <v>51.889871757548967</v>
      </c>
    </row>
    <row r="147" spans="1:8" x14ac:dyDescent="0.25">
      <c r="A147" s="3">
        <v>44440</v>
      </c>
      <c r="B147" s="2">
        <v>17185.599999999999</v>
      </c>
      <c r="C147" s="2">
        <v>17225.75</v>
      </c>
      <c r="D147" s="2">
        <v>17055.05</v>
      </c>
      <c r="E147" s="2">
        <v>17076.25</v>
      </c>
      <c r="F147" s="2">
        <f t="shared" si="8"/>
        <v>157.90000000000146</v>
      </c>
      <c r="G147">
        <f t="shared" si="6"/>
        <v>-3.2711245256615783E-3</v>
      </c>
      <c r="H147" s="1">
        <f t="shared" si="7"/>
        <v>51.224154290169118</v>
      </c>
    </row>
    <row r="148" spans="1:8" x14ac:dyDescent="0.25">
      <c r="A148" s="3">
        <v>44439</v>
      </c>
      <c r="B148" s="2">
        <v>16947.5</v>
      </c>
      <c r="C148" s="2">
        <v>17153.5</v>
      </c>
      <c r="D148" s="2">
        <v>16915.849999999999</v>
      </c>
      <c r="E148" s="2">
        <v>17132.2</v>
      </c>
      <c r="F148" s="2">
        <f t="shared" si="8"/>
        <v>-55.950000000000728</v>
      </c>
      <c r="G148">
        <f t="shared" si="6"/>
        <v>1.1810519440649946E-2</v>
      </c>
      <c r="H148" s="1">
        <f t="shared" si="7"/>
        <v>55.215464829513628</v>
      </c>
    </row>
    <row r="149" spans="1:8" x14ac:dyDescent="0.25">
      <c r="A149" s="3">
        <v>44438</v>
      </c>
      <c r="B149" s="2">
        <v>16775.849999999999</v>
      </c>
      <c r="C149" s="2">
        <v>16951.5</v>
      </c>
      <c r="D149" s="2">
        <v>16764.849999999999</v>
      </c>
      <c r="E149" s="2">
        <v>16931.05</v>
      </c>
      <c r="F149" s="2">
        <f t="shared" si="8"/>
        <v>201.15000000000146</v>
      </c>
      <c r="G149">
        <f t="shared" si="6"/>
        <v>1.3800376914276255E-2</v>
      </c>
      <c r="H149" s="1">
        <f t="shared" si="7"/>
        <v>53.10092838945792</v>
      </c>
    </row>
    <row r="150" spans="1:8" x14ac:dyDescent="0.25">
      <c r="A150" s="3">
        <v>44435</v>
      </c>
      <c r="B150" s="2">
        <v>16642.55</v>
      </c>
      <c r="C150" s="2">
        <v>16655.900000000001</v>
      </c>
      <c r="D150" s="2">
        <v>16565.599999999999</v>
      </c>
      <c r="E150" s="2">
        <v>16699</v>
      </c>
      <c r="F150" s="2">
        <f t="shared" si="8"/>
        <v>232.04999999999927</v>
      </c>
      <c r="G150">
        <f t="shared" si="6"/>
        <v>3.7257174297980417E-3</v>
      </c>
      <c r="H150" s="1">
        <f t="shared" si="7"/>
        <v>48.812754651335737</v>
      </c>
    </row>
    <row r="151" spans="1:8" x14ac:dyDescent="0.25">
      <c r="A151" s="3">
        <v>44434</v>
      </c>
      <c r="B151" s="2">
        <v>16627.95</v>
      </c>
      <c r="C151" s="2">
        <v>16683.7</v>
      </c>
      <c r="D151" s="2">
        <v>16603.400000000001</v>
      </c>
      <c r="E151" s="2">
        <v>16636.900000000001</v>
      </c>
      <c r="F151" s="2">
        <f t="shared" si="8"/>
        <v>62.099999999998545</v>
      </c>
      <c r="G151">
        <f t="shared" si="6"/>
        <v>1.3525068735473022E-4</v>
      </c>
      <c r="H151" s="1">
        <f t="shared" si="7"/>
        <v>48.869619562117634</v>
      </c>
    </row>
    <row r="152" spans="1:8" x14ac:dyDescent="0.25">
      <c r="A152" s="3">
        <v>44433</v>
      </c>
      <c r="B152" s="2">
        <v>16654</v>
      </c>
      <c r="C152" s="2">
        <v>16712.45</v>
      </c>
      <c r="D152" s="2">
        <v>16617.5</v>
      </c>
      <c r="E152" s="2">
        <v>16634.650000000001</v>
      </c>
      <c r="F152" s="2">
        <f t="shared" si="8"/>
        <v>2.25</v>
      </c>
      <c r="G152">
        <f t="shared" si="6"/>
        <v>6.0434317105073718E-4</v>
      </c>
      <c r="H152" s="1">
        <f t="shared" si="7"/>
        <v>49.815061293322664</v>
      </c>
    </row>
    <row r="153" spans="1:8" x14ac:dyDescent="0.25">
      <c r="A153" s="3">
        <v>44432</v>
      </c>
      <c r="B153" s="2">
        <v>16561.400000000001</v>
      </c>
      <c r="C153" s="2">
        <v>16647.099999999999</v>
      </c>
      <c r="D153" s="2">
        <v>16495.3</v>
      </c>
      <c r="E153" s="2">
        <v>16624.599999999999</v>
      </c>
      <c r="F153" s="2">
        <f t="shared" si="8"/>
        <v>10.05000000000291</v>
      </c>
      <c r="G153">
        <f t="shared" si="6"/>
        <v>7.7383198591159386E-3</v>
      </c>
      <c r="H153" s="1">
        <f t="shared" si="7"/>
        <v>52.247224871722338</v>
      </c>
    </row>
    <row r="154" spans="1:8" x14ac:dyDescent="0.25">
      <c r="A154" s="3">
        <v>44431</v>
      </c>
      <c r="B154" s="2">
        <v>16592.25</v>
      </c>
      <c r="C154" s="2">
        <v>16592.5</v>
      </c>
      <c r="D154" s="2">
        <v>16395.7</v>
      </c>
      <c r="E154" s="2">
        <v>16496.45</v>
      </c>
      <c r="F154" s="2">
        <f t="shared" si="8"/>
        <v>128.14999999999782</v>
      </c>
      <c r="G154">
        <f t="shared" si="6"/>
        <v>2.7893343567396453E-3</v>
      </c>
      <c r="H154" s="1">
        <f t="shared" si="7"/>
        <v>51.692148367513575</v>
      </c>
    </row>
    <row r="155" spans="1:8" x14ac:dyDescent="0.25">
      <c r="A155" s="3">
        <v>44428</v>
      </c>
      <c r="B155" s="2">
        <v>16382.5</v>
      </c>
      <c r="C155" s="2">
        <v>16509.55</v>
      </c>
      <c r="D155" s="2">
        <v>16376.05</v>
      </c>
      <c r="E155" s="2">
        <v>16450.5</v>
      </c>
      <c r="F155" s="2">
        <f t="shared" si="8"/>
        <v>45.950000000000728</v>
      </c>
      <c r="G155">
        <f t="shared" si="6"/>
        <v>-7.1685546090666519E-3</v>
      </c>
      <c r="H155" s="1">
        <f t="shared" si="7"/>
        <v>51.564749624993361</v>
      </c>
    </row>
    <row r="156" spans="1:8" x14ac:dyDescent="0.25">
      <c r="A156" s="3">
        <v>44426</v>
      </c>
      <c r="B156" s="2">
        <v>16691.95</v>
      </c>
      <c r="C156" s="2">
        <v>16701.849999999999</v>
      </c>
      <c r="D156" s="2">
        <v>16535.849999999999</v>
      </c>
      <c r="E156" s="2">
        <v>16568.849999999999</v>
      </c>
      <c r="F156" s="2">
        <f t="shared" si="8"/>
        <v>-118.34999999999854</v>
      </c>
      <c r="G156">
        <f t="shared" si="6"/>
        <v>-2.7574003900989229E-3</v>
      </c>
      <c r="H156" s="1">
        <f t="shared" si="7"/>
        <v>51.803097928019199</v>
      </c>
    </row>
    <row r="157" spans="1:8" x14ac:dyDescent="0.25">
      <c r="A157" s="3">
        <v>44425</v>
      </c>
      <c r="B157" s="2">
        <v>16545.25</v>
      </c>
      <c r="C157" s="2">
        <v>16628.55</v>
      </c>
      <c r="D157" s="2">
        <v>16495.400000000001</v>
      </c>
      <c r="E157" s="2">
        <v>16614.599999999999</v>
      </c>
      <c r="F157" s="2">
        <f t="shared" si="8"/>
        <v>-45.75</v>
      </c>
      <c r="G157">
        <f t="shared" si="6"/>
        <v>3.107516143149264E-3</v>
      </c>
      <c r="H157" s="1">
        <f t="shared" si="7"/>
        <v>55.199997785618677</v>
      </c>
    </row>
    <row r="158" spans="1:8" x14ac:dyDescent="0.25">
      <c r="A158" s="3">
        <v>44424</v>
      </c>
      <c r="B158" s="2">
        <v>16518.400000000001</v>
      </c>
      <c r="C158" s="2">
        <v>16589.400000000001</v>
      </c>
      <c r="D158" s="2">
        <v>16480.75</v>
      </c>
      <c r="E158" s="2">
        <v>16563.05</v>
      </c>
      <c r="F158" s="2">
        <f t="shared" si="8"/>
        <v>51.549999999999272</v>
      </c>
      <c r="G158">
        <f t="shared" si="6"/>
        <v>2.0518468525620097E-3</v>
      </c>
      <c r="H158" s="1">
        <f t="shared" si="7"/>
        <v>62.118748791262817</v>
      </c>
    </row>
    <row r="159" spans="1:8" x14ac:dyDescent="0.25">
      <c r="A159" s="3">
        <v>44421</v>
      </c>
      <c r="B159" s="2">
        <v>16385.7</v>
      </c>
      <c r="C159" s="2">
        <v>16543.599999999999</v>
      </c>
      <c r="D159" s="2">
        <v>16376.3</v>
      </c>
      <c r="E159" s="2">
        <v>16529.099999999999</v>
      </c>
      <c r="F159" s="2">
        <f t="shared" si="8"/>
        <v>33.950000000000728</v>
      </c>
      <c r="G159">
        <f t="shared" si="6"/>
        <v>1.0014220220038851E-2</v>
      </c>
      <c r="H159" s="1">
        <f t="shared" si="7"/>
        <v>62.084801914578421</v>
      </c>
    </row>
    <row r="160" spans="1:8" x14ac:dyDescent="0.25">
      <c r="A160" s="3">
        <v>44420</v>
      </c>
      <c r="B160" s="2">
        <v>16303.65</v>
      </c>
      <c r="C160" s="2">
        <v>16375.5</v>
      </c>
      <c r="D160" s="2">
        <v>16286.9</v>
      </c>
      <c r="E160" s="2">
        <v>16364.4</v>
      </c>
      <c r="F160" s="2">
        <f t="shared" si="8"/>
        <v>164.69999999999891</v>
      </c>
      <c r="G160">
        <f t="shared" si="6"/>
        <v>5.0326862566738252E-3</v>
      </c>
      <c r="H160" s="1">
        <f t="shared" si="7"/>
        <v>59.778673838050778</v>
      </c>
    </row>
    <row r="161" spans="1:8" x14ac:dyDescent="0.25">
      <c r="A161" s="3">
        <v>44419</v>
      </c>
      <c r="B161" s="2">
        <v>16327.3</v>
      </c>
      <c r="C161" s="2">
        <v>16338.75</v>
      </c>
      <c r="D161" s="2">
        <v>16162.55</v>
      </c>
      <c r="E161" s="2">
        <v>16282.25</v>
      </c>
      <c r="F161" s="2">
        <f t="shared" si="8"/>
        <v>82.149999999999636</v>
      </c>
      <c r="G161">
        <f t="shared" si="6"/>
        <v>1.3205435130599847E-4</v>
      </c>
      <c r="H161" s="1">
        <f t="shared" si="7"/>
        <v>59.343882574877632</v>
      </c>
    </row>
    <row r="162" spans="1:8" x14ac:dyDescent="0.25">
      <c r="A162" s="3">
        <v>44418</v>
      </c>
      <c r="B162" s="2">
        <v>16274.8</v>
      </c>
      <c r="C162" s="2">
        <v>16359.25</v>
      </c>
      <c r="D162" s="2">
        <v>16202.25</v>
      </c>
      <c r="E162" s="2">
        <v>16280.1</v>
      </c>
      <c r="F162" s="2">
        <f t="shared" si="8"/>
        <v>2.1499999999996362</v>
      </c>
      <c r="G162">
        <f t="shared" si="6"/>
        <v>1.343030810369638E-3</v>
      </c>
      <c r="H162" s="1">
        <f t="shared" si="7"/>
        <v>60.64083098181559</v>
      </c>
    </row>
    <row r="163" spans="1:8" x14ac:dyDescent="0.25">
      <c r="A163" s="3">
        <v>44417</v>
      </c>
      <c r="B163" s="2">
        <v>16281.35</v>
      </c>
      <c r="C163" s="2">
        <v>16320.75</v>
      </c>
      <c r="D163" s="2">
        <v>16179.05</v>
      </c>
      <c r="E163" s="2">
        <v>16258.25</v>
      </c>
      <c r="F163" s="2">
        <f t="shared" si="8"/>
        <v>21.850000000000364</v>
      </c>
      <c r="G163">
        <f t="shared" si="6"/>
        <v>1.233981099116492E-3</v>
      </c>
      <c r="H163" s="1">
        <f t="shared" si="7"/>
        <v>60.721858220026569</v>
      </c>
    </row>
    <row r="164" spans="1:8" x14ac:dyDescent="0.25">
      <c r="A164" s="3">
        <v>44414</v>
      </c>
      <c r="B164" s="2">
        <v>16304.4</v>
      </c>
      <c r="C164" s="2">
        <v>16336.75</v>
      </c>
      <c r="D164" s="2">
        <v>16223.3</v>
      </c>
      <c r="E164" s="2">
        <v>16238.2</v>
      </c>
      <c r="F164" s="2">
        <f t="shared" si="8"/>
        <v>20.049999999999272</v>
      </c>
      <c r="G164">
        <f t="shared" si="6"/>
        <v>-3.4672734288667254E-3</v>
      </c>
      <c r="H164" s="1">
        <f t="shared" si="7"/>
        <v>61.369570201335492</v>
      </c>
    </row>
    <row r="165" spans="1:8" x14ac:dyDescent="0.25">
      <c r="A165" s="3">
        <v>44413</v>
      </c>
      <c r="B165" s="2">
        <v>16288.95</v>
      </c>
      <c r="C165" s="2">
        <v>16349.45</v>
      </c>
      <c r="D165" s="2">
        <v>16210.3</v>
      </c>
      <c r="E165" s="2">
        <v>16294.6</v>
      </c>
      <c r="F165" s="2">
        <f t="shared" si="8"/>
        <v>-56.399999999999636</v>
      </c>
      <c r="G165">
        <f t="shared" si="6"/>
        <v>2.1994639228035033E-3</v>
      </c>
      <c r="H165" s="1">
        <f t="shared" si="7"/>
        <v>64.998122639550814</v>
      </c>
    </row>
    <row r="166" spans="1:8" x14ac:dyDescent="0.25">
      <c r="A166" s="3">
        <v>44412</v>
      </c>
      <c r="B166" s="2">
        <v>16195.25</v>
      </c>
      <c r="C166" s="2">
        <v>16290.2</v>
      </c>
      <c r="D166" s="2">
        <v>16176.15</v>
      </c>
      <c r="E166" s="2">
        <v>16258.8</v>
      </c>
      <c r="F166" s="2">
        <f t="shared" si="8"/>
        <v>35.800000000001091</v>
      </c>
      <c r="G166">
        <f t="shared" si="6"/>
        <v>7.9069123919256155E-3</v>
      </c>
      <c r="H166" s="1">
        <f t="shared" si="7"/>
        <v>65.204846939378072</v>
      </c>
    </row>
    <row r="167" spans="1:8" x14ac:dyDescent="0.25">
      <c r="A167" s="3">
        <v>44411</v>
      </c>
      <c r="B167" s="2">
        <v>15951.55</v>
      </c>
      <c r="C167" s="2">
        <v>16146.9</v>
      </c>
      <c r="D167" s="2">
        <v>15914.35</v>
      </c>
      <c r="E167" s="2">
        <v>16130.75</v>
      </c>
      <c r="F167" s="2">
        <f t="shared" si="8"/>
        <v>128.04999999999927</v>
      </c>
      <c r="G167">
        <f t="shared" si="6"/>
        <v>1.5342677718794513E-2</v>
      </c>
      <c r="H167" s="1">
        <f t="shared" si="7"/>
        <v>63.407150093473234</v>
      </c>
    </row>
    <row r="168" spans="1:8" x14ac:dyDescent="0.25">
      <c r="A168" s="3">
        <v>44410</v>
      </c>
      <c r="B168" s="2">
        <v>15874.9</v>
      </c>
      <c r="C168" s="2">
        <v>15892.9</v>
      </c>
      <c r="D168" s="2">
        <v>15834.65</v>
      </c>
      <c r="E168" s="2">
        <v>15885.15</v>
      </c>
      <c r="F168" s="2">
        <f t="shared" si="8"/>
        <v>245.60000000000036</v>
      </c>
      <c r="G168">
        <f t="shared" si="6"/>
        <v>7.716116923125624E-3</v>
      </c>
      <c r="H168" s="1">
        <f t="shared" si="7"/>
        <v>56.518237766581279</v>
      </c>
    </row>
    <row r="169" spans="1:8" x14ac:dyDescent="0.25">
      <c r="A169" s="3">
        <v>44407</v>
      </c>
      <c r="B169" s="2">
        <v>15800.6</v>
      </c>
      <c r="C169" s="2">
        <v>15860</v>
      </c>
      <c r="D169" s="2">
        <v>15744.85</v>
      </c>
      <c r="E169" s="2">
        <v>15763.05</v>
      </c>
      <c r="F169" s="2">
        <f t="shared" si="8"/>
        <v>122.10000000000036</v>
      </c>
      <c r="G169">
        <f t="shared" si="6"/>
        <v>-9.7649136684721917E-4</v>
      </c>
      <c r="H169" s="1">
        <f t="shared" si="7"/>
        <v>54.511097650350628</v>
      </c>
    </row>
    <row r="170" spans="1:8" x14ac:dyDescent="0.25">
      <c r="A170" s="3">
        <v>44406</v>
      </c>
      <c r="B170" s="2">
        <v>15762.7</v>
      </c>
      <c r="C170" s="2">
        <v>15817.35</v>
      </c>
      <c r="D170" s="2">
        <v>15737.8</v>
      </c>
      <c r="E170" s="2">
        <v>15778.45</v>
      </c>
      <c r="F170" s="2">
        <f t="shared" si="8"/>
        <v>-15.400000000001455</v>
      </c>
      <c r="G170">
        <f t="shared" si="6"/>
        <v>4.3858256873079192E-3</v>
      </c>
      <c r="H170" s="1">
        <f t="shared" si="7"/>
        <v>54.695200557910326</v>
      </c>
    </row>
    <row r="171" spans="1:8" x14ac:dyDescent="0.25">
      <c r="A171" s="3">
        <v>44405</v>
      </c>
      <c r="B171" s="2">
        <v>15761.55</v>
      </c>
      <c r="C171" s="2">
        <v>15767.5</v>
      </c>
      <c r="D171" s="2">
        <v>15513.45</v>
      </c>
      <c r="E171" s="2">
        <v>15709.4</v>
      </c>
      <c r="F171" s="2">
        <f t="shared" si="8"/>
        <v>69.050000000001091</v>
      </c>
      <c r="G171">
        <f t="shared" si="6"/>
        <v>-2.3556837366210791E-3</v>
      </c>
      <c r="H171" s="1">
        <f t="shared" si="7"/>
        <v>53.922020392807774</v>
      </c>
    </row>
    <row r="172" spans="1:8" x14ac:dyDescent="0.25">
      <c r="A172" s="3">
        <v>44404</v>
      </c>
      <c r="B172" s="2">
        <v>15860.5</v>
      </c>
      <c r="C172" s="2">
        <v>15881.55</v>
      </c>
      <c r="D172" s="2">
        <v>15701</v>
      </c>
      <c r="E172" s="2">
        <v>15746.45</v>
      </c>
      <c r="F172" s="2">
        <f t="shared" si="8"/>
        <v>-37.050000000001091</v>
      </c>
      <c r="G172">
        <f t="shared" si="6"/>
        <v>-4.941269251421819E-3</v>
      </c>
      <c r="H172" s="1">
        <f t="shared" si="7"/>
        <v>54.236927194147171</v>
      </c>
    </row>
    <row r="173" spans="1:8" x14ac:dyDescent="0.25">
      <c r="A173" s="3">
        <v>44403</v>
      </c>
      <c r="B173" s="2">
        <v>15849.3</v>
      </c>
      <c r="C173" s="2">
        <v>15893.35</v>
      </c>
      <c r="D173" s="2">
        <v>15797</v>
      </c>
      <c r="E173" s="2">
        <v>15824.45</v>
      </c>
      <c r="F173" s="2">
        <f t="shared" si="8"/>
        <v>-78</v>
      </c>
      <c r="G173">
        <f t="shared" si="6"/>
        <v>-1.9949186710989724E-3</v>
      </c>
      <c r="H173" s="1">
        <f t="shared" si="7"/>
        <v>53.570223869702083</v>
      </c>
    </row>
    <row r="174" spans="1:8" x14ac:dyDescent="0.25">
      <c r="A174" s="3">
        <v>44400</v>
      </c>
      <c r="B174" s="2">
        <v>15856.8</v>
      </c>
      <c r="C174" s="2">
        <v>15899.8</v>
      </c>
      <c r="D174" s="2">
        <v>15768.4</v>
      </c>
      <c r="E174" s="2">
        <v>15856.05</v>
      </c>
      <c r="F174" s="2">
        <f t="shared" si="8"/>
        <v>-31.599999999998545</v>
      </c>
      <c r="G174">
        <f t="shared" si="6"/>
        <v>2.020196330389148E-3</v>
      </c>
      <c r="H174" s="1">
        <f t="shared" si="7"/>
        <v>54.207706966667459</v>
      </c>
    </row>
    <row r="175" spans="1:8" x14ac:dyDescent="0.25">
      <c r="A175" s="3">
        <v>44399</v>
      </c>
      <c r="B175" s="2">
        <v>15736.6</v>
      </c>
      <c r="C175" s="2">
        <v>15834.8</v>
      </c>
      <c r="D175" s="2">
        <v>15726.4</v>
      </c>
      <c r="E175" s="2">
        <v>15824.05</v>
      </c>
      <c r="F175" s="2">
        <f t="shared" si="8"/>
        <v>32</v>
      </c>
      <c r="G175">
        <f t="shared" si="6"/>
        <v>1.2204442218645537E-2</v>
      </c>
      <c r="H175" s="1">
        <f t="shared" si="7"/>
        <v>55.686834391001547</v>
      </c>
    </row>
    <row r="176" spans="1:8" x14ac:dyDescent="0.25">
      <c r="A176" s="3">
        <v>44397</v>
      </c>
      <c r="B176" s="2">
        <v>15703.95</v>
      </c>
      <c r="C176" s="2">
        <v>15728.45</v>
      </c>
      <c r="D176" s="2">
        <v>15578.55</v>
      </c>
      <c r="E176" s="2">
        <v>15632.1</v>
      </c>
      <c r="F176" s="2">
        <f t="shared" si="8"/>
        <v>191.94999999999891</v>
      </c>
      <c r="G176">
        <f t="shared" si="6"/>
        <v>-7.6662422011756432E-3</v>
      </c>
      <c r="H176" s="1">
        <f t="shared" si="7"/>
        <v>50.617254387424452</v>
      </c>
    </row>
    <row r="177" spans="1:8" x14ac:dyDescent="0.25">
      <c r="A177" s="3">
        <v>44396</v>
      </c>
      <c r="B177" s="2">
        <v>15754.5</v>
      </c>
      <c r="C177" s="2">
        <v>15836.9</v>
      </c>
      <c r="D177" s="2">
        <v>15707.5</v>
      </c>
      <c r="E177" s="2">
        <v>15752.4</v>
      </c>
      <c r="F177" s="2">
        <f t="shared" si="8"/>
        <v>-120.29999999999927</v>
      </c>
      <c r="G177">
        <f t="shared" si="6"/>
        <v>-1.0796990837843464E-2</v>
      </c>
      <c r="H177" s="1">
        <f t="shared" si="7"/>
        <v>48.152502536942329</v>
      </c>
    </row>
    <row r="178" spans="1:8" x14ac:dyDescent="0.25">
      <c r="A178" s="3">
        <v>44393</v>
      </c>
      <c r="B178" s="2">
        <v>15958.35</v>
      </c>
      <c r="C178" s="2">
        <v>15962.25</v>
      </c>
      <c r="D178" s="2">
        <v>15882.6</v>
      </c>
      <c r="E178" s="2">
        <v>15923.4</v>
      </c>
      <c r="F178" s="2">
        <f t="shared" si="8"/>
        <v>-171</v>
      </c>
      <c r="G178">
        <f t="shared" si="6"/>
        <v>-5.0239264507832973E-5</v>
      </c>
      <c r="H178" s="1">
        <f t="shared" si="7"/>
        <v>42.51396266556187</v>
      </c>
    </row>
    <row r="179" spans="1:8" x14ac:dyDescent="0.25">
      <c r="A179" s="3">
        <v>44392</v>
      </c>
      <c r="B179" s="2">
        <v>15872.15</v>
      </c>
      <c r="C179" s="2">
        <v>15952.35</v>
      </c>
      <c r="D179" s="2">
        <v>15855</v>
      </c>
      <c r="E179" s="2">
        <v>15924.2</v>
      </c>
      <c r="F179" s="2">
        <f t="shared" si="8"/>
        <v>-0.80000000000109139</v>
      </c>
      <c r="G179">
        <f t="shared" si="6"/>
        <v>4.4212840858116617E-3</v>
      </c>
      <c r="H179" s="1">
        <f t="shared" si="7"/>
        <v>42.427254062247833</v>
      </c>
    </row>
    <row r="180" spans="1:8" x14ac:dyDescent="0.25">
      <c r="A180" s="3">
        <v>44391</v>
      </c>
      <c r="B180" s="2">
        <v>15808.7</v>
      </c>
      <c r="C180" s="2">
        <v>15877.35</v>
      </c>
      <c r="D180" s="2">
        <v>15764.2</v>
      </c>
      <c r="E180" s="2">
        <v>15853.95</v>
      </c>
      <c r="F180" s="2">
        <f t="shared" si="8"/>
        <v>70.25</v>
      </c>
      <c r="G180">
        <f t="shared" si="6"/>
        <v>2.6274003550276126E-3</v>
      </c>
      <c r="H180" s="1">
        <f t="shared" si="7"/>
        <v>43.066746910299983</v>
      </c>
    </row>
    <row r="181" spans="1:8" x14ac:dyDescent="0.25">
      <c r="A181" s="3">
        <v>44390</v>
      </c>
      <c r="B181" s="2">
        <v>15794</v>
      </c>
      <c r="C181" s="2">
        <v>15820.8</v>
      </c>
      <c r="D181" s="2">
        <v>15744.6</v>
      </c>
      <c r="E181" s="2">
        <v>15812.35</v>
      </c>
      <c r="F181" s="2">
        <f t="shared" si="8"/>
        <v>41.600000000000364</v>
      </c>
      <c r="G181">
        <f t="shared" si="6"/>
        <v>7.6020166165659082E-3</v>
      </c>
      <c r="H181" s="1">
        <f t="shared" si="7"/>
        <v>44.899141359589329</v>
      </c>
    </row>
    <row r="182" spans="1:8" x14ac:dyDescent="0.25">
      <c r="A182" s="3">
        <v>44389</v>
      </c>
      <c r="B182" s="2">
        <v>15766.8</v>
      </c>
      <c r="C182" s="2">
        <v>15789.2</v>
      </c>
      <c r="D182" s="2">
        <v>15644.75</v>
      </c>
      <c r="E182" s="2">
        <v>15692.6</v>
      </c>
      <c r="F182" s="2">
        <f t="shared" si="8"/>
        <v>119.75</v>
      </c>
      <c r="G182">
        <f t="shared" si="6"/>
        <v>1.7844396906752612E-4</v>
      </c>
      <c r="H182" s="1">
        <f t="shared" si="7"/>
        <v>42.174963509765156</v>
      </c>
    </row>
    <row r="183" spans="1:8" x14ac:dyDescent="0.25">
      <c r="A183" s="3">
        <v>44386</v>
      </c>
      <c r="B183" s="2">
        <v>15688.25</v>
      </c>
      <c r="C183" s="2">
        <v>15730.85</v>
      </c>
      <c r="D183" s="2">
        <v>15632.75</v>
      </c>
      <c r="E183" s="2">
        <v>15689.8</v>
      </c>
      <c r="F183" s="2">
        <f t="shared" si="8"/>
        <v>2.8000000000010914</v>
      </c>
      <c r="G183">
        <f t="shared" si="6"/>
        <v>-2.4253856060068731E-3</v>
      </c>
      <c r="H183" s="1">
        <f t="shared" si="7"/>
        <v>42.229533885769051</v>
      </c>
    </row>
    <row r="184" spans="1:8" x14ac:dyDescent="0.25">
      <c r="A184" s="3">
        <v>44385</v>
      </c>
      <c r="B184" s="2">
        <v>15855.4</v>
      </c>
      <c r="C184" s="2">
        <v>15885.75</v>
      </c>
      <c r="D184" s="2">
        <v>15682.9</v>
      </c>
      <c r="E184" s="2">
        <v>15727.9</v>
      </c>
      <c r="F184" s="2">
        <f t="shared" si="8"/>
        <v>-38.100000000000364</v>
      </c>
      <c r="G184">
        <f t="shared" si="6"/>
        <v>-9.6022099767209546E-3</v>
      </c>
      <c r="H184" s="1">
        <f t="shared" si="7"/>
        <v>42.840485943825541</v>
      </c>
    </row>
    <row r="185" spans="1:8" x14ac:dyDescent="0.25">
      <c r="A185" s="3">
        <v>44384</v>
      </c>
      <c r="B185" s="2">
        <v>15819.6</v>
      </c>
      <c r="C185" s="2">
        <v>15893.55</v>
      </c>
      <c r="D185" s="2">
        <v>15779.7</v>
      </c>
      <c r="E185" s="2">
        <v>15879.65</v>
      </c>
      <c r="F185" s="2">
        <f t="shared" si="8"/>
        <v>-151.75</v>
      </c>
      <c r="G185">
        <f t="shared" si="6"/>
        <v>3.8740785221350028E-3</v>
      </c>
      <c r="H185" s="1">
        <f t="shared" si="7"/>
        <v>39.506180975997069</v>
      </c>
    </row>
    <row r="186" spans="1:8" x14ac:dyDescent="0.25">
      <c r="A186" s="3">
        <v>44383</v>
      </c>
      <c r="B186" s="2">
        <v>15813.75</v>
      </c>
      <c r="C186" s="2">
        <v>15914.2</v>
      </c>
      <c r="D186" s="2">
        <v>15801</v>
      </c>
      <c r="E186" s="2">
        <v>15818.25</v>
      </c>
      <c r="F186" s="2">
        <f t="shared" si="8"/>
        <v>61.399999999999636</v>
      </c>
      <c r="G186">
        <f t="shared" si="6"/>
        <v>-1.0172940856974727E-3</v>
      </c>
      <c r="H186" s="1">
        <f t="shared" si="7"/>
        <v>41.673580398089456</v>
      </c>
    </row>
    <row r="187" spans="1:8" x14ac:dyDescent="0.25">
      <c r="A187" s="3">
        <v>44382</v>
      </c>
      <c r="B187" s="2">
        <v>15793.4</v>
      </c>
      <c r="C187" s="2">
        <v>15845.95</v>
      </c>
      <c r="D187" s="2">
        <v>15762.05</v>
      </c>
      <c r="E187" s="2">
        <v>15834.35</v>
      </c>
      <c r="F187" s="2">
        <f t="shared" si="8"/>
        <v>-16.100000000000364</v>
      </c>
      <c r="G187">
        <f t="shared" si="6"/>
        <v>7.1079045188818853E-3</v>
      </c>
      <c r="H187" s="1">
        <f t="shared" si="7"/>
        <v>41.641394909272577</v>
      </c>
    </row>
    <row r="188" spans="1:8" x14ac:dyDescent="0.25">
      <c r="A188" s="3">
        <v>44379</v>
      </c>
      <c r="B188" s="2">
        <v>15705.85</v>
      </c>
      <c r="C188" s="2">
        <v>15738.35</v>
      </c>
      <c r="D188" s="2">
        <v>15635.95</v>
      </c>
      <c r="E188" s="2">
        <v>15722.2</v>
      </c>
      <c r="F188" s="2">
        <f t="shared" si="8"/>
        <v>112.14999999999964</v>
      </c>
      <c r="G188">
        <f t="shared" si="6"/>
        <v>2.6877113962504966E-3</v>
      </c>
      <c r="H188" s="1">
        <f t="shared" si="7"/>
        <v>40.286605530264367</v>
      </c>
    </row>
    <row r="189" spans="1:8" x14ac:dyDescent="0.25">
      <c r="A189" s="3">
        <v>44378</v>
      </c>
      <c r="B189" s="2">
        <v>15755.05</v>
      </c>
      <c r="C189" s="2">
        <v>15755.55</v>
      </c>
      <c r="D189" s="2">
        <v>15667.05</v>
      </c>
      <c r="E189" s="2">
        <v>15680</v>
      </c>
      <c r="F189" s="2">
        <f t="shared" si="8"/>
        <v>42.200000000000728</v>
      </c>
      <c r="G189">
        <f t="shared" si="6"/>
        <v>-2.6431873739428875E-3</v>
      </c>
      <c r="H189" s="1">
        <f t="shared" si="7"/>
        <v>39.995992103686447</v>
      </c>
    </row>
    <row r="190" spans="1:8" x14ac:dyDescent="0.25">
      <c r="A190" s="3">
        <v>44377</v>
      </c>
      <c r="B190" s="2">
        <v>15776.9</v>
      </c>
      <c r="C190" s="2">
        <v>15839.1</v>
      </c>
      <c r="D190" s="2">
        <v>15708.75</v>
      </c>
      <c r="E190" s="2">
        <v>15721.5</v>
      </c>
      <c r="F190" s="2">
        <f t="shared" si="8"/>
        <v>-41.5</v>
      </c>
      <c r="G190">
        <f t="shared" si="6"/>
        <v>-1.7127454341774183E-3</v>
      </c>
      <c r="H190" s="1">
        <f t="shared" si="7"/>
        <v>42.22051996216031</v>
      </c>
    </row>
    <row r="191" spans="1:8" x14ac:dyDescent="0.25">
      <c r="A191" s="3">
        <v>44376</v>
      </c>
      <c r="B191" s="2">
        <v>15807.5</v>
      </c>
      <c r="C191" s="2">
        <v>15835.9</v>
      </c>
      <c r="D191" s="2">
        <v>15724.05</v>
      </c>
      <c r="E191" s="2">
        <v>15748.45</v>
      </c>
      <c r="F191" s="2">
        <f t="shared" si="8"/>
        <v>-26.950000000000728</v>
      </c>
      <c r="G191">
        <f t="shared" si="6"/>
        <v>-4.197939514398237E-3</v>
      </c>
      <c r="H191" s="1">
        <f t="shared" si="7"/>
        <v>41.891813317779132</v>
      </c>
    </row>
    <row r="192" spans="1:8" x14ac:dyDescent="0.25">
      <c r="A192" s="3">
        <v>44375</v>
      </c>
      <c r="B192" s="2">
        <v>15915.35</v>
      </c>
      <c r="C192" s="2">
        <v>15915.65</v>
      </c>
      <c r="D192" s="2">
        <v>15792.15</v>
      </c>
      <c r="E192" s="2">
        <v>15814.7</v>
      </c>
      <c r="F192" s="2">
        <f t="shared" si="8"/>
        <v>-66.25</v>
      </c>
      <c r="G192">
        <f t="shared" si="6"/>
        <v>-2.8823968142633397E-3</v>
      </c>
      <c r="H192" s="1">
        <f t="shared" si="7"/>
        <v>40.720789333567474</v>
      </c>
    </row>
    <row r="193" spans="1:8" x14ac:dyDescent="0.25">
      <c r="A193" s="3">
        <v>44372</v>
      </c>
      <c r="B193" s="2">
        <v>15839.35</v>
      </c>
      <c r="C193" s="2">
        <v>15870.8</v>
      </c>
      <c r="D193" s="2">
        <v>15772.3</v>
      </c>
      <c r="E193" s="2">
        <v>15860.35</v>
      </c>
      <c r="F193" s="2">
        <f t="shared" si="8"/>
        <v>-45.649999999999636</v>
      </c>
      <c r="G193">
        <f t="shared" si="6"/>
        <v>4.4169571475514277E-3</v>
      </c>
      <c r="H193" s="1">
        <f t="shared" si="7"/>
        <v>43.622239661339989</v>
      </c>
    </row>
    <row r="194" spans="1:8" x14ac:dyDescent="0.25">
      <c r="A194" s="3">
        <v>44371</v>
      </c>
      <c r="B194" s="2">
        <v>15737.3</v>
      </c>
      <c r="C194" s="2">
        <v>15821.4</v>
      </c>
      <c r="D194" s="2">
        <v>15702.7</v>
      </c>
      <c r="E194" s="2">
        <v>15790.45</v>
      </c>
      <c r="F194" s="2">
        <f t="shared" si="8"/>
        <v>69.899999999999636</v>
      </c>
      <c r="G194">
        <f t="shared" si="6"/>
        <v>6.5761703950533955E-3</v>
      </c>
      <c r="H194" s="1">
        <f t="shared" si="7"/>
        <v>44.363873528887488</v>
      </c>
    </row>
    <row r="195" spans="1:8" x14ac:dyDescent="0.25">
      <c r="A195" s="3">
        <v>44370</v>
      </c>
      <c r="B195" s="2">
        <v>15862.8</v>
      </c>
      <c r="C195" s="2">
        <v>15862.95</v>
      </c>
      <c r="D195" s="2">
        <v>15673.95</v>
      </c>
      <c r="E195" s="2">
        <v>15686.95</v>
      </c>
      <c r="F195" s="2">
        <f t="shared" si="8"/>
        <v>103.5</v>
      </c>
      <c r="G195">
        <f t="shared" ref="G195:G258" si="9">LN(E195/E196)</f>
        <v>-5.4546109932566283E-3</v>
      </c>
      <c r="H195" s="1">
        <f t="shared" ref="H195:H258" si="10">STDEVP(G195:G214)*100/STDEVP(G195:G444)</f>
        <v>43.041203540148054</v>
      </c>
    </row>
    <row r="196" spans="1:8" x14ac:dyDescent="0.25">
      <c r="A196" s="3">
        <v>44369</v>
      </c>
      <c r="B196" s="2">
        <v>15840.5</v>
      </c>
      <c r="C196" s="2">
        <v>15895.75</v>
      </c>
      <c r="D196" s="2">
        <v>15752.1</v>
      </c>
      <c r="E196" s="2">
        <v>15772.75</v>
      </c>
      <c r="F196" s="2">
        <f t="shared" si="8"/>
        <v>-85.799999999999272</v>
      </c>
      <c r="G196">
        <f t="shared" si="9"/>
        <v>1.6656491552922152E-3</v>
      </c>
      <c r="H196" s="1">
        <f t="shared" si="10"/>
        <v>41.383339825820698</v>
      </c>
    </row>
    <row r="197" spans="1:8" x14ac:dyDescent="0.25">
      <c r="A197" s="3">
        <v>44368</v>
      </c>
      <c r="B197" s="2">
        <v>15525.85</v>
      </c>
      <c r="C197" s="2">
        <v>15765.15</v>
      </c>
      <c r="D197" s="2">
        <v>15505.65</v>
      </c>
      <c r="E197" s="2">
        <v>15746.5</v>
      </c>
      <c r="F197" s="2">
        <f t="shared" si="8"/>
        <v>26.25</v>
      </c>
      <c r="G197">
        <f t="shared" si="9"/>
        <v>4.0184782924328364E-3</v>
      </c>
      <c r="H197" s="1">
        <f t="shared" si="10"/>
        <v>41.309188506897947</v>
      </c>
    </row>
    <row r="198" spans="1:8" x14ac:dyDescent="0.25">
      <c r="A198" s="3">
        <v>44365</v>
      </c>
      <c r="B198" s="2">
        <v>15756.5</v>
      </c>
      <c r="C198" s="2">
        <v>15761.5</v>
      </c>
      <c r="D198" s="2">
        <v>15450.9</v>
      </c>
      <c r="E198" s="2">
        <v>15683.35</v>
      </c>
      <c r="F198" s="2">
        <f t="shared" ref="F198:F261" si="11">E197-E198</f>
        <v>63.149999999999636</v>
      </c>
      <c r="G198">
        <f t="shared" si="9"/>
        <v>-5.1315151047548523E-4</v>
      </c>
      <c r="H198" s="1">
        <f t="shared" si="10"/>
        <v>41.016900811811482</v>
      </c>
    </row>
    <row r="199" spans="1:8" x14ac:dyDescent="0.25">
      <c r="A199" s="3">
        <v>44364</v>
      </c>
      <c r="B199" s="2">
        <v>15648.3</v>
      </c>
      <c r="C199" s="2">
        <v>15769.35</v>
      </c>
      <c r="D199" s="2">
        <v>15616.75</v>
      </c>
      <c r="E199" s="2">
        <v>15691.4</v>
      </c>
      <c r="F199" s="2">
        <f t="shared" si="11"/>
        <v>-8.0499999999992724</v>
      </c>
      <c r="G199">
        <f t="shared" si="9"/>
        <v>-4.8412390579480827E-3</v>
      </c>
      <c r="H199" s="1">
        <f t="shared" si="10"/>
        <v>52.199259774214056</v>
      </c>
    </row>
    <row r="200" spans="1:8" x14ac:dyDescent="0.25">
      <c r="A200" s="3">
        <v>44363</v>
      </c>
      <c r="B200" s="2">
        <v>15847.5</v>
      </c>
      <c r="C200" s="2">
        <v>15880.85</v>
      </c>
      <c r="D200" s="2">
        <v>15742.6</v>
      </c>
      <c r="E200" s="2">
        <v>15767.55</v>
      </c>
      <c r="F200" s="2">
        <f t="shared" si="11"/>
        <v>-76.149999999999636</v>
      </c>
      <c r="G200">
        <f t="shared" si="9"/>
        <v>-6.4292438119768949E-3</v>
      </c>
      <c r="H200" s="1">
        <f t="shared" si="10"/>
        <v>54.423764630420983</v>
      </c>
    </row>
    <row r="201" spans="1:8" x14ac:dyDescent="0.25">
      <c r="A201" s="3">
        <v>44362</v>
      </c>
      <c r="B201" s="2">
        <v>15866.95</v>
      </c>
      <c r="C201" s="2">
        <v>15901.6</v>
      </c>
      <c r="D201" s="2">
        <v>15842.4</v>
      </c>
      <c r="E201" s="2">
        <v>15869.25</v>
      </c>
      <c r="F201" s="2">
        <f t="shared" si="11"/>
        <v>-101.70000000000073</v>
      </c>
      <c r="G201">
        <f t="shared" si="9"/>
        <v>3.6236155189037843E-3</v>
      </c>
      <c r="H201" s="1">
        <f t="shared" si="10"/>
        <v>53.641612323162512</v>
      </c>
    </row>
    <row r="202" spans="1:8" x14ac:dyDescent="0.25">
      <c r="A202" s="4">
        <v>44361</v>
      </c>
      <c r="B202" s="5">
        <v>15791.4</v>
      </c>
      <c r="C202" s="5">
        <v>15823.05</v>
      </c>
      <c r="D202" s="5">
        <v>15606.5</v>
      </c>
      <c r="E202" s="5">
        <v>15811.85</v>
      </c>
      <c r="F202" s="2">
        <f t="shared" si="11"/>
        <v>57.399999999999636</v>
      </c>
      <c r="G202">
        <f t="shared" si="9"/>
        <v>7.9085897729400882E-4</v>
      </c>
      <c r="H202" s="1">
        <f t="shared" si="10"/>
        <v>57.145070431540503</v>
      </c>
    </row>
    <row r="203" spans="1:8" x14ac:dyDescent="0.25">
      <c r="A203" s="3">
        <v>44358</v>
      </c>
      <c r="B203" s="2">
        <v>15796.45</v>
      </c>
      <c r="C203" s="2">
        <v>15835.55</v>
      </c>
      <c r="D203" s="2">
        <v>15749.8</v>
      </c>
      <c r="E203" s="2">
        <v>15799.35</v>
      </c>
      <c r="F203" s="2">
        <f t="shared" si="11"/>
        <v>12.5</v>
      </c>
      <c r="G203">
        <f t="shared" si="9"/>
        <v>3.9065150783718612E-3</v>
      </c>
      <c r="H203" s="1">
        <f t="shared" si="10"/>
        <v>62.867155206084419</v>
      </c>
    </row>
    <row r="204" spans="1:8" x14ac:dyDescent="0.25">
      <c r="A204" s="3">
        <v>44357</v>
      </c>
      <c r="B204" s="2">
        <v>15692.1</v>
      </c>
      <c r="C204" s="2">
        <v>15751.25</v>
      </c>
      <c r="D204" s="2">
        <v>15648.5</v>
      </c>
      <c r="E204" s="2">
        <v>15737.75</v>
      </c>
      <c r="F204" s="2">
        <f t="shared" si="11"/>
        <v>61.600000000000364</v>
      </c>
      <c r="G204">
        <f t="shared" si="9"/>
        <v>6.5279085353827145E-3</v>
      </c>
      <c r="H204" s="1">
        <f t="shared" si="10"/>
        <v>63.617520654718511</v>
      </c>
    </row>
    <row r="205" spans="1:8" x14ac:dyDescent="0.25">
      <c r="A205" s="3">
        <v>44356</v>
      </c>
      <c r="B205" s="2">
        <v>15766.3</v>
      </c>
      <c r="C205" s="2">
        <v>15800.45</v>
      </c>
      <c r="D205" s="2">
        <v>15566.9</v>
      </c>
      <c r="E205" s="2">
        <v>15635.35</v>
      </c>
      <c r="F205" s="2">
        <f t="shared" si="11"/>
        <v>102.39999999999964</v>
      </c>
      <c r="G205">
        <f t="shared" si="9"/>
        <v>-6.6772198768095935E-3</v>
      </c>
      <c r="H205" s="1">
        <f t="shared" si="10"/>
        <v>68.393736104731062</v>
      </c>
    </row>
    <row r="206" spans="1:8" x14ac:dyDescent="0.25">
      <c r="A206" s="3">
        <v>44355</v>
      </c>
      <c r="B206" s="2">
        <v>15773.9</v>
      </c>
      <c r="C206" s="2">
        <v>15778.8</v>
      </c>
      <c r="D206" s="2">
        <v>15680</v>
      </c>
      <c r="E206" s="2">
        <v>15740.1</v>
      </c>
      <c r="F206" s="2">
        <f t="shared" si="11"/>
        <v>-104.75</v>
      </c>
      <c r="G206">
        <f t="shared" si="9"/>
        <v>-7.3352548003090691E-4</v>
      </c>
      <c r="H206" s="1">
        <f t="shared" si="10"/>
        <v>68.154973092794108</v>
      </c>
    </row>
    <row r="207" spans="1:8" x14ac:dyDescent="0.25">
      <c r="A207" s="3">
        <v>44354</v>
      </c>
      <c r="B207" s="2">
        <v>15725.1</v>
      </c>
      <c r="C207" s="2">
        <v>15773.45</v>
      </c>
      <c r="D207" s="2">
        <v>15678.1</v>
      </c>
      <c r="E207" s="2">
        <v>15751.65</v>
      </c>
      <c r="F207" s="2">
        <f t="shared" si="11"/>
        <v>-11.549999999999272</v>
      </c>
      <c r="G207">
        <f t="shared" si="9"/>
        <v>5.1811113962645268E-3</v>
      </c>
      <c r="H207" s="1">
        <f t="shared" si="10"/>
        <v>68.384061504859389</v>
      </c>
    </row>
    <row r="208" spans="1:8" x14ac:dyDescent="0.25">
      <c r="A208" s="3">
        <v>44351</v>
      </c>
      <c r="B208" s="2">
        <v>15712.5</v>
      </c>
      <c r="C208" s="2">
        <v>15733.6</v>
      </c>
      <c r="D208" s="2">
        <v>15622.35</v>
      </c>
      <c r="E208" s="2">
        <v>15670.25</v>
      </c>
      <c r="F208" s="2">
        <f t="shared" si="11"/>
        <v>81.399999999999636</v>
      </c>
      <c r="G208">
        <f t="shared" si="9"/>
        <v>-1.2818634051846062E-3</v>
      </c>
      <c r="H208" s="1">
        <f t="shared" si="10"/>
        <v>68.650771706492833</v>
      </c>
    </row>
    <row r="209" spans="1:8" x14ac:dyDescent="0.25">
      <c r="A209" s="3">
        <v>44350</v>
      </c>
      <c r="B209" s="2">
        <v>15655.55</v>
      </c>
      <c r="C209" s="2">
        <v>15705.1</v>
      </c>
      <c r="D209" s="2">
        <v>15611</v>
      </c>
      <c r="E209" s="2">
        <v>15690.35</v>
      </c>
      <c r="F209" s="2">
        <f t="shared" si="11"/>
        <v>-20.100000000000364</v>
      </c>
      <c r="G209">
        <f t="shared" si="9"/>
        <v>7.3017654436381392E-3</v>
      </c>
      <c r="H209" s="1">
        <f t="shared" si="10"/>
        <v>68.393414566771369</v>
      </c>
    </row>
    <row r="210" spans="1:8" x14ac:dyDescent="0.25">
      <c r="A210" s="3">
        <v>44349</v>
      </c>
      <c r="B210" s="2">
        <v>15520.35</v>
      </c>
      <c r="C210" s="2">
        <v>15597.45</v>
      </c>
      <c r="D210" s="2">
        <v>15459.85</v>
      </c>
      <c r="E210" s="2">
        <v>15576.2</v>
      </c>
      <c r="F210" s="2">
        <f t="shared" si="11"/>
        <v>114.14999999999964</v>
      </c>
      <c r="G210">
        <f t="shared" si="9"/>
        <v>8.6674446019981654E-5</v>
      </c>
      <c r="H210" s="1">
        <f t="shared" si="10"/>
        <v>68.665205699645668</v>
      </c>
    </row>
    <row r="211" spans="1:8" x14ac:dyDescent="0.25">
      <c r="A211" s="3">
        <v>44348</v>
      </c>
      <c r="B211" s="2">
        <v>15629.65</v>
      </c>
      <c r="C211" s="2">
        <v>15660.75</v>
      </c>
      <c r="D211" s="2">
        <v>15528.3</v>
      </c>
      <c r="E211" s="2">
        <v>15574.85</v>
      </c>
      <c r="F211" s="2">
        <f t="shared" si="11"/>
        <v>1.3500000000003638</v>
      </c>
      <c r="G211">
        <f t="shared" si="9"/>
        <v>-5.1030807346014347E-4</v>
      </c>
      <c r="H211" s="1">
        <f t="shared" si="10"/>
        <v>73.087772525456117</v>
      </c>
    </row>
    <row r="212" spans="1:8" x14ac:dyDescent="0.25">
      <c r="A212" s="3">
        <v>44347</v>
      </c>
      <c r="B212" s="2">
        <v>15437.75</v>
      </c>
      <c r="C212" s="2">
        <v>15606.35</v>
      </c>
      <c r="D212" s="2">
        <v>15374</v>
      </c>
      <c r="E212" s="2">
        <v>15582.8</v>
      </c>
      <c r="F212" s="2">
        <f t="shared" si="11"/>
        <v>-7.9499999999989086</v>
      </c>
      <c r="G212">
        <f t="shared" si="9"/>
        <v>9.4879727316188097E-3</v>
      </c>
      <c r="H212" s="1">
        <f t="shared" si="10"/>
        <v>72.737761024057548</v>
      </c>
    </row>
    <row r="213" spans="1:8" x14ac:dyDescent="0.25">
      <c r="A213" s="3">
        <v>44344</v>
      </c>
      <c r="B213" s="2">
        <v>15421.2</v>
      </c>
      <c r="C213" s="2">
        <v>15469.65</v>
      </c>
      <c r="D213" s="2">
        <v>15394.75</v>
      </c>
      <c r="E213" s="2">
        <v>15435.65</v>
      </c>
      <c r="F213" s="2">
        <f t="shared" si="11"/>
        <v>147.14999999999964</v>
      </c>
      <c r="G213">
        <f t="shared" si="9"/>
        <v>6.3561394878013074E-3</v>
      </c>
      <c r="H213" s="1">
        <f t="shared" si="10"/>
        <v>81.720478588393902</v>
      </c>
    </row>
    <row r="214" spans="1:8" x14ac:dyDescent="0.25">
      <c r="A214" s="3">
        <v>44343</v>
      </c>
      <c r="B214" s="2">
        <v>15323.95</v>
      </c>
      <c r="C214" s="2">
        <v>15384.55</v>
      </c>
      <c r="D214" s="2">
        <v>15272.5</v>
      </c>
      <c r="E214" s="2">
        <v>15337.85</v>
      </c>
      <c r="F214" s="2">
        <f t="shared" si="11"/>
        <v>97.799999999999272</v>
      </c>
      <c r="G214">
        <f t="shared" si="9"/>
        <v>2.3760345128514245E-3</v>
      </c>
      <c r="H214" s="1">
        <f t="shared" si="10"/>
        <v>81.131589908104957</v>
      </c>
    </row>
    <row r="215" spans="1:8" x14ac:dyDescent="0.25">
      <c r="A215" s="3">
        <v>44342</v>
      </c>
      <c r="B215" s="2">
        <v>15257.05</v>
      </c>
      <c r="C215" s="2">
        <v>15319.9</v>
      </c>
      <c r="D215" s="2">
        <v>15194.95</v>
      </c>
      <c r="E215" s="2">
        <v>15301.45</v>
      </c>
      <c r="F215" s="2">
        <f t="shared" si="11"/>
        <v>36.399999999999636</v>
      </c>
      <c r="G215">
        <f t="shared" si="9"/>
        <v>6.0964007117105569E-3</v>
      </c>
      <c r="H215" s="1">
        <f t="shared" si="10"/>
        <v>84.522895451627051</v>
      </c>
    </row>
    <row r="216" spans="1:8" x14ac:dyDescent="0.25">
      <c r="A216" s="3">
        <v>44341</v>
      </c>
      <c r="B216" s="2">
        <v>15291.75</v>
      </c>
      <c r="C216" s="2">
        <v>15293.85</v>
      </c>
      <c r="D216" s="2">
        <v>15163.4</v>
      </c>
      <c r="E216" s="2">
        <v>15208.45</v>
      </c>
      <c r="F216" s="2">
        <f t="shared" si="11"/>
        <v>93</v>
      </c>
      <c r="G216">
        <f t="shared" si="9"/>
        <v>7.0709382463091867E-4</v>
      </c>
      <c r="H216" s="1">
        <f t="shared" si="10"/>
        <v>85.057636408323276</v>
      </c>
    </row>
    <row r="217" spans="1:8" x14ac:dyDescent="0.25">
      <c r="A217" s="3">
        <v>44340</v>
      </c>
      <c r="B217" s="2">
        <v>15211.35</v>
      </c>
      <c r="C217" s="2">
        <v>15256.25</v>
      </c>
      <c r="D217" s="2">
        <v>15145.45</v>
      </c>
      <c r="E217" s="2">
        <v>15197.7</v>
      </c>
      <c r="F217" s="2">
        <f t="shared" si="11"/>
        <v>10.75</v>
      </c>
      <c r="G217">
        <f t="shared" si="9"/>
        <v>1.4749945057214828E-3</v>
      </c>
      <c r="H217" s="1">
        <f t="shared" si="10"/>
        <v>86.170544532282904</v>
      </c>
    </row>
    <row r="218" spans="1:8" x14ac:dyDescent="0.25">
      <c r="A218" s="3">
        <v>44337</v>
      </c>
      <c r="B218" s="2">
        <v>14987.8</v>
      </c>
      <c r="C218" s="2">
        <v>15190</v>
      </c>
      <c r="D218" s="2">
        <v>14985.85</v>
      </c>
      <c r="E218" s="2">
        <v>15175.3</v>
      </c>
      <c r="F218" s="2">
        <f t="shared" si="11"/>
        <v>22.400000000001455</v>
      </c>
      <c r="G218">
        <f t="shared" si="9"/>
        <v>1.7901935299818986E-2</v>
      </c>
      <c r="H218" s="1">
        <f t="shared" si="10"/>
        <v>87.196105655957538</v>
      </c>
    </row>
    <row r="219" spans="1:8" x14ac:dyDescent="0.25">
      <c r="A219" s="3">
        <v>44336</v>
      </c>
      <c r="B219" s="2">
        <v>15042.6</v>
      </c>
      <c r="C219" s="2">
        <v>15069.8</v>
      </c>
      <c r="D219" s="2">
        <v>14884.9</v>
      </c>
      <c r="E219" s="2">
        <v>14906.05</v>
      </c>
      <c r="F219" s="2">
        <f t="shared" si="11"/>
        <v>269.25</v>
      </c>
      <c r="G219">
        <f t="shared" si="9"/>
        <v>-8.2910129471753299E-3</v>
      </c>
      <c r="H219" s="1">
        <f t="shared" si="10"/>
        <v>82.611792242280828</v>
      </c>
    </row>
    <row r="220" spans="1:8" x14ac:dyDescent="0.25">
      <c r="A220" s="3">
        <v>44335</v>
      </c>
      <c r="B220" s="2">
        <v>15058.6</v>
      </c>
      <c r="C220" s="2">
        <v>15133.4</v>
      </c>
      <c r="D220" s="2">
        <v>15008.85</v>
      </c>
      <c r="E220" s="2">
        <v>15030.15</v>
      </c>
      <c r="F220" s="2">
        <f t="shared" si="11"/>
        <v>-124.10000000000036</v>
      </c>
      <c r="G220">
        <f t="shared" si="9"/>
        <v>-5.1728400830980811E-3</v>
      </c>
      <c r="H220" s="1">
        <f t="shared" si="10"/>
        <v>80.711109355654514</v>
      </c>
    </row>
    <row r="221" spans="1:8" x14ac:dyDescent="0.25">
      <c r="A221" s="3">
        <v>44334</v>
      </c>
      <c r="B221" s="2">
        <v>15067.2</v>
      </c>
      <c r="C221" s="2">
        <v>15137.25</v>
      </c>
      <c r="D221" s="2">
        <v>15043.7</v>
      </c>
      <c r="E221" s="2">
        <v>15108.1</v>
      </c>
      <c r="F221" s="2">
        <f t="shared" si="11"/>
        <v>-77.950000000000728</v>
      </c>
      <c r="G221">
        <f t="shared" si="9"/>
        <v>1.2317325341082912E-2</v>
      </c>
      <c r="H221" s="1">
        <f t="shared" si="10"/>
        <v>88.5876734981547</v>
      </c>
    </row>
    <row r="222" spans="1:8" x14ac:dyDescent="0.25">
      <c r="A222" s="3">
        <v>44333</v>
      </c>
      <c r="B222" s="2">
        <v>14756.25</v>
      </c>
      <c r="C222" s="2">
        <v>14938</v>
      </c>
      <c r="D222" s="2">
        <v>14725.35</v>
      </c>
      <c r="E222" s="2">
        <v>14923.15</v>
      </c>
      <c r="F222" s="2">
        <f t="shared" si="11"/>
        <v>184.95000000000073</v>
      </c>
      <c r="G222">
        <f t="shared" si="9"/>
        <v>1.6577550301561973E-2</v>
      </c>
      <c r="H222" s="1">
        <f t="shared" si="10"/>
        <v>84.321663247089745</v>
      </c>
    </row>
    <row r="223" spans="1:8" x14ac:dyDescent="0.25">
      <c r="A223" s="3">
        <v>44330</v>
      </c>
      <c r="B223" s="2">
        <v>14749.4</v>
      </c>
      <c r="C223" s="2">
        <v>14749.65</v>
      </c>
      <c r="D223" s="2">
        <v>14591.9</v>
      </c>
      <c r="E223" s="2">
        <v>14677.8</v>
      </c>
      <c r="F223" s="2">
        <f t="shared" si="11"/>
        <v>245.35000000000036</v>
      </c>
      <c r="G223">
        <f t="shared" si="9"/>
        <v>-1.2732220019680827E-3</v>
      </c>
      <c r="H223" s="1">
        <f t="shared" si="10"/>
        <v>79.367863704726176</v>
      </c>
    </row>
    <row r="224" spans="1:8" x14ac:dyDescent="0.25">
      <c r="A224" s="3">
        <v>44328</v>
      </c>
      <c r="B224" s="2">
        <v>14823.55</v>
      </c>
      <c r="C224" s="2">
        <v>14824.05</v>
      </c>
      <c r="D224" s="2">
        <v>14649.7</v>
      </c>
      <c r="E224" s="2">
        <v>14696.5</v>
      </c>
      <c r="F224" s="2">
        <f t="shared" si="11"/>
        <v>-18.700000000000728</v>
      </c>
      <c r="G224">
        <f t="shared" si="9"/>
        <v>-1.0440998826452301E-2</v>
      </c>
      <c r="H224" s="1">
        <f t="shared" si="10"/>
        <v>81.940522847733575</v>
      </c>
    </row>
    <row r="225" spans="1:8" x14ac:dyDescent="0.25">
      <c r="A225" s="3">
        <v>44327</v>
      </c>
      <c r="B225" s="2">
        <v>14789.7</v>
      </c>
      <c r="C225" s="2">
        <v>14900</v>
      </c>
      <c r="D225" s="2">
        <v>14771.4</v>
      </c>
      <c r="E225" s="2">
        <v>14850.75</v>
      </c>
      <c r="F225" s="2">
        <f t="shared" si="11"/>
        <v>-154.25</v>
      </c>
      <c r="G225">
        <f t="shared" si="9"/>
        <v>-6.1490941611665332E-3</v>
      </c>
      <c r="H225" s="1">
        <f t="shared" si="10"/>
        <v>105.55809622288555</v>
      </c>
    </row>
    <row r="226" spans="1:8" x14ac:dyDescent="0.25">
      <c r="A226" s="3">
        <v>44326</v>
      </c>
      <c r="B226" s="2">
        <v>14928.25</v>
      </c>
      <c r="C226" s="2">
        <v>14966.9</v>
      </c>
      <c r="D226" s="2">
        <v>14892.5</v>
      </c>
      <c r="E226" s="2">
        <v>14942.35</v>
      </c>
      <c r="F226" s="2">
        <f t="shared" si="11"/>
        <v>-91.600000000000364</v>
      </c>
      <c r="G226">
        <f t="shared" si="9"/>
        <v>8.0093152954948815E-3</v>
      </c>
      <c r="H226" s="1">
        <f t="shared" si="10"/>
        <v>105.03721689102085</v>
      </c>
    </row>
    <row r="227" spans="1:8" x14ac:dyDescent="0.25">
      <c r="A227" s="3">
        <v>44323</v>
      </c>
      <c r="B227" s="2">
        <v>14816.85</v>
      </c>
      <c r="C227" s="2">
        <v>14863.05</v>
      </c>
      <c r="D227" s="2">
        <v>14765.5</v>
      </c>
      <c r="E227" s="2">
        <v>14823.15</v>
      </c>
      <c r="F227" s="2">
        <f t="shared" si="11"/>
        <v>119.20000000000073</v>
      </c>
      <c r="G227">
        <f t="shared" si="9"/>
        <v>6.6570007870929496E-3</v>
      </c>
      <c r="H227" s="1">
        <f t="shared" si="10"/>
        <v>104.21169020771902</v>
      </c>
    </row>
    <row r="228" spans="1:8" x14ac:dyDescent="0.25">
      <c r="A228" s="3">
        <v>44322</v>
      </c>
      <c r="B228" s="2">
        <v>14668.35</v>
      </c>
      <c r="C228" s="2">
        <v>14743.9</v>
      </c>
      <c r="D228" s="2">
        <v>14611.5</v>
      </c>
      <c r="E228" s="2">
        <v>14724.8</v>
      </c>
      <c r="F228" s="2">
        <f t="shared" si="11"/>
        <v>98.350000000000364</v>
      </c>
      <c r="G228">
        <f t="shared" si="9"/>
        <v>7.2897624185612698E-3</v>
      </c>
      <c r="H228" s="1">
        <f t="shared" si="10"/>
        <v>104.92090076631618</v>
      </c>
    </row>
    <row r="229" spans="1:8" x14ac:dyDescent="0.25">
      <c r="A229" s="3">
        <v>44321</v>
      </c>
      <c r="B229" s="2">
        <v>14604.15</v>
      </c>
      <c r="C229" s="2">
        <v>14637.9</v>
      </c>
      <c r="D229" s="2">
        <v>14506.6</v>
      </c>
      <c r="E229" s="2">
        <v>14617.85</v>
      </c>
      <c r="F229" s="2">
        <f t="shared" si="11"/>
        <v>106.94999999999891</v>
      </c>
      <c r="G229">
        <f t="shared" si="9"/>
        <v>8.3361437043846104E-3</v>
      </c>
      <c r="H229" s="1">
        <f t="shared" si="10"/>
        <v>104.06839709278567</v>
      </c>
    </row>
    <row r="230" spans="1:8" x14ac:dyDescent="0.25">
      <c r="A230" s="3">
        <v>44320</v>
      </c>
      <c r="B230" s="2">
        <v>14687.25</v>
      </c>
      <c r="C230" s="2">
        <v>14723.4</v>
      </c>
      <c r="D230" s="2">
        <v>14461.5</v>
      </c>
      <c r="E230" s="2">
        <v>14496.5</v>
      </c>
      <c r="F230" s="2">
        <f t="shared" si="11"/>
        <v>121.35000000000036</v>
      </c>
      <c r="G230">
        <f t="shared" si="9"/>
        <v>-9.4505975322978809E-3</v>
      </c>
      <c r="H230" s="1">
        <f t="shared" si="10"/>
        <v>106.5386944122245</v>
      </c>
    </row>
    <row r="231" spans="1:8" x14ac:dyDescent="0.25">
      <c r="A231" s="3">
        <v>44319</v>
      </c>
      <c r="B231" s="2">
        <v>14481.05</v>
      </c>
      <c r="C231" s="2">
        <v>14673.85</v>
      </c>
      <c r="D231" s="2">
        <v>14416.25</v>
      </c>
      <c r="E231" s="2">
        <v>14634.15</v>
      </c>
      <c r="F231" s="2">
        <f t="shared" si="11"/>
        <v>-137.64999999999964</v>
      </c>
      <c r="G231">
        <f t="shared" si="9"/>
        <v>2.0843833632333135E-4</v>
      </c>
      <c r="H231" s="1">
        <f t="shared" si="10"/>
        <v>107.9825554564685</v>
      </c>
    </row>
    <row r="232" spans="1:8" x14ac:dyDescent="0.25">
      <c r="A232" s="3">
        <v>44316</v>
      </c>
      <c r="B232" s="2">
        <v>14747.35</v>
      </c>
      <c r="C232" s="2">
        <v>14855.45</v>
      </c>
      <c r="D232" s="2">
        <v>14601.7</v>
      </c>
      <c r="E232" s="2">
        <v>14631.1</v>
      </c>
      <c r="F232" s="2">
        <f t="shared" si="11"/>
        <v>3.0499999999992724</v>
      </c>
      <c r="G232">
        <f t="shared" si="9"/>
        <v>-1.7869472304921995E-2</v>
      </c>
      <c r="H232" s="1">
        <f t="shared" si="10"/>
        <v>104.15551575796127</v>
      </c>
    </row>
    <row r="233" spans="1:8" x14ac:dyDescent="0.25">
      <c r="A233" s="3">
        <v>44315</v>
      </c>
      <c r="B233" s="2">
        <v>14979</v>
      </c>
      <c r="C233" s="2">
        <v>15044.35</v>
      </c>
      <c r="D233" s="2">
        <v>14814.45</v>
      </c>
      <c r="E233" s="2">
        <v>14894.9</v>
      </c>
      <c r="F233" s="2">
        <f t="shared" si="11"/>
        <v>-263.79999999999927</v>
      </c>
      <c r="G233">
        <f t="shared" si="9"/>
        <v>2.0396889406337029E-3</v>
      </c>
      <c r="H233" s="1">
        <f t="shared" si="10"/>
        <v>106.35094458237366</v>
      </c>
    </row>
    <row r="234" spans="1:8" x14ac:dyDescent="0.25">
      <c r="A234" s="3">
        <v>44314</v>
      </c>
      <c r="B234" s="2">
        <v>14710.5</v>
      </c>
      <c r="C234" s="2">
        <v>14890.25</v>
      </c>
      <c r="D234" s="2">
        <v>14694.95</v>
      </c>
      <c r="E234" s="2">
        <v>14864.55</v>
      </c>
      <c r="F234" s="2">
        <f t="shared" si="11"/>
        <v>30.350000000000364</v>
      </c>
      <c r="G234">
        <f t="shared" si="9"/>
        <v>1.4330678619181423E-2</v>
      </c>
      <c r="H234" s="1">
        <f t="shared" si="10"/>
        <v>107.83098203733591</v>
      </c>
    </row>
    <row r="235" spans="1:8" x14ac:dyDescent="0.25">
      <c r="A235" s="3">
        <v>44313</v>
      </c>
      <c r="B235" s="2">
        <v>14493.8</v>
      </c>
      <c r="C235" s="2">
        <v>14667.55</v>
      </c>
      <c r="D235" s="2">
        <v>14484.85</v>
      </c>
      <c r="E235" s="2">
        <v>14653.05</v>
      </c>
      <c r="F235" s="2">
        <f t="shared" si="11"/>
        <v>211.5</v>
      </c>
      <c r="G235">
        <f t="shared" si="9"/>
        <v>1.1534873699277236E-2</v>
      </c>
      <c r="H235" s="1">
        <f t="shared" si="10"/>
        <v>109.46855046325491</v>
      </c>
    </row>
    <row r="236" spans="1:8" x14ac:dyDescent="0.25">
      <c r="A236" s="3">
        <v>44312</v>
      </c>
      <c r="B236" s="2">
        <v>14449.45</v>
      </c>
      <c r="C236" s="2">
        <v>14557.5</v>
      </c>
      <c r="D236" s="2">
        <v>14421.3</v>
      </c>
      <c r="E236" s="2">
        <v>14485</v>
      </c>
      <c r="F236" s="2">
        <f t="shared" si="11"/>
        <v>168.04999999999927</v>
      </c>
      <c r="G236">
        <f t="shared" si="9"/>
        <v>9.9666582215295584E-3</v>
      </c>
      <c r="H236" s="1">
        <f t="shared" si="10"/>
        <v>111.89562249781721</v>
      </c>
    </row>
    <row r="237" spans="1:8" x14ac:dyDescent="0.25">
      <c r="A237" s="3">
        <v>44309</v>
      </c>
      <c r="B237" s="2">
        <v>14326.35</v>
      </c>
      <c r="C237" s="2">
        <v>14461.15</v>
      </c>
      <c r="D237" s="2">
        <v>14273.3</v>
      </c>
      <c r="E237" s="2">
        <v>14341.35</v>
      </c>
      <c r="F237" s="2">
        <f t="shared" si="11"/>
        <v>143.64999999999964</v>
      </c>
      <c r="G237">
        <f t="shared" si="9"/>
        <v>-4.5082257413756278E-3</v>
      </c>
      <c r="H237" s="1">
        <f t="shared" si="10"/>
        <v>110.26887900363519</v>
      </c>
    </row>
    <row r="238" spans="1:8" x14ac:dyDescent="0.25">
      <c r="A238" s="3">
        <v>44308</v>
      </c>
      <c r="B238" s="2">
        <v>14219.15</v>
      </c>
      <c r="C238" s="2">
        <v>14424.75</v>
      </c>
      <c r="D238" s="2">
        <v>14151.4</v>
      </c>
      <c r="E238" s="2">
        <v>14406.15</v>
      </c>
      <c r="F238" s="2">
        <f t="shared" si="11"/>
        <v>-64.799999999999272</v>
      </c>
      <c r="G238">
        <f t="shared" si="9"/>
        <v>7.6474414209569321E-3</v>
      </c>
      <c r="H238" s="1">
        <f t="shared" si="10"/>
        <v>109.97769927041185</v>
      </c>
    </row>
    <row r="239" spans="1:8" x14ac:dyDescent="0.25">
      <c r="A239" s="3">
        <v>44306</v>
      </c>
      <c r="B239" s="2">
        <v>14526.7</v>
      </c>
      <c r="C239" s="2">
        <v>14526.95</v>
      </c>
      <c r="D239" s="2">
        <v>14207.3</v>
      </c>
      <c r="E239" s="2">
        <v>14296.4</v>
      </c>
      <c r="F239" s="2">
        <f t="shared" si="11"/>
        <v>109.75</v>
      </c>
      <c r="G239">
        <f t="shared" si="9"/>
        <v>-4.4005047307249922E-3</v>
      </c>
      <c r="H239" s="1">
        <f t="shared" si="10"/>
        <v>111.04979473250194</v>
      </c>
    </row>
    <row r="240" spans="1:8" x14ac:dyDescent="0.25">
      <c r="A240" s="3">
        <v>44305</v>
      </c>
      <c r="B240" s="2">
        <v>14306.6</v>
      </c>
      <c r="C240" s="2">
        <v>14382.3</v>
      </c>
      <c r="D240" s="2">
        <v>14191.4</v>
      </c>
      <c r="E240" s="2">
        <v>14359.45</v>
      </c>
      <c r="F240" s="2">
        <f t="shared" si="11"/>
        <v>-63.050000000001091</v>
      </c>
      <c r="G240">
        <f t="shared" si="9"/>
        <v>-1.7835122632966233E-2</v>
      </c>
      <c r="H240" s="1">
        <f t="shared" si="10"/>
        <v>110.91083755402987</v>
      </c>
    </row>
    <row r="241" spans="1:8" x14ac:dyDescent="0.25">
      <c r="A241" s="3">
        <v>44302</v>
      </c>
      <c r="B241" s="2">
        <v>14599.6</v>
      </c>
      <c r="C241" s="2">
        <v>14697.7</v>
      </c>
      <c r="D241" s="2">
        <v>14559</v>
      </c>
      <c r="E241" s="2">
        <v>14617.85</v>
      </c>
      <c r="F241" s="2">
        <f t="shared" si="11"/>
        <v>-258.39999999999964</v>
      </c>
      <c r="G241">
        <f t="shared" si="9"/>
        <v>2.4932117451798913E-3</v>
      </c>
      <c r="H241" s="1">
        <f t="shared" si="10"/>
        <v>109.40311860169911</v>
      </c>
    </row>
    <row r="242" spans="1:8" x14ac:dyDescent="0.25">
      <c r="A242" s="3">
        <v>44301</v>
      </c>
      <c r="B242" s="2">
        <v>14522.4</v>
      </c>
      <c r="C242" s="2">
        <v>14597.55</v>
      </c>
      <c r="D242" s="2">
        <v>14353.2</v>
      </c>
      <c r="E242" s="2">
        <v>14581.45</v>
      </c>
      <c r="F242" s="2">
        <f t="shared" si="11"/>
        <v>36.399999999999636</v>
      </c>
      <c r="G242">
        <f t="shared" si="9"/>
        <v>5.2705438092521557E-3</v>
      </c>
      <c r="H242" s="1">
        <f t="shared" si="10"/>
        <v>108.15776669150068</v>
      </c>
    </row>
    <row r="243" spans="1:8" x14ac:dyDescent="0.25">
      <c r="A243" s="3">
        <v>44299</v>
      </c>
      <c r="B243" s="2">
        <v>14364.9</v>
      </c>
      <c r="C243" s="2">
        <v>14528.9</v>
      </c>
      <c r="D243" s="2">
        <v>14274.9</v>
      </c>
      <c r="E243" s="2">
        <v>14504.8</v>
      </c>
      <c r="F243" s="2">
        <f t="shared" si="11"/>
        <v>76.650000000001455</v>
      </c>
      <c r="G243">
        <f t="shared" si="9"/>
        <v>1.346513216216128E-2</v>
      </c>
      <c r="H243" s="1">
        <f t="shared" si="10"/>
        <v>107.8820627379263</v>
      </c>
    </row>
    <row r="244" spans="1:8" x14ac:dyDescent="0.25">
      <c r="A244" s="3">
        <v>44298</v>
      </c>
      <c r="B244" s="2">
        <v>14644.65</v>
      </c>
      <c r="C244" s="2">
        <v>14652.5</v>
      </c>
      <c r="D244" s="2">
        <v>14248.7</v>
      </c>
      <c r="E244" s="2">
        <v>14310.8</v>
      </c>
      <c r="F244" s="2">
        <f t="shared" si="11"/>
        <v>194</v>
      </c>
      <c r="G244">
        <f t="shared" si="9"/>
        <v>-3.5964645500907659E-2</v>
      </c>
      <c r="H244" s="1">
        <f t="shared" si="10"/>
        <v>105.07768408429986</v>
      </c>
    </row>
    <row r="245" spans="1:8" x14ac:dyDescent="0.25">
      <c r="A245" s="3">
        <v>44295</v>
      </c>
      <c r="B245" s="2">
        <v>14882.65</v>
      </c>
      <c r="C245" s="2">
        <v>14918.45</v>
      </c>
      <c r="D245" s="2">
        <v>14785.65</v>
      </c>
      <c r="E245" s="2">
        <v>14834.85</v>
      </c>
      <c r="F245" s="2">
        <f t="shared" si="11"/>
        <v>-524.05000000000109</v>
      </c>
      <c r="G245">
        <f t="shared" si="9"/>
        <v>-2.6221334403949922E-3</v>
      </c>
      <c r="H245" s="1">
        <f t="shared" si="10"/>
        <v>88.711261145317877</v>
      </c>
    </row>
    <row r="246" spans="1:8" x14ac:dyDescent="0.25">
      <c r="A246" s="3">
        <v>44294</v>
      </c>
      <c r="B246" s="2">
        <v>14875.65</v>
      </c>
      <c r="C246" s="2">
        <v>14984.15</v>
      </c>
      <c r="D246" s="2">
        <v>14821.1</v>
      </c>
      <c r="E246" s="2">
        <v>14873.8</v>
      </c>
      <c r="F246" s="2">
        <f t="shared" si="11"/>
        <v>-38.949999999998909</v>
      </c>
      <c r="G246">
        <f t="shared" si="9"/>
        <v>3.6877606594222893E-3</v>
      </c>
      <c r="H246" s="1">
        <f t="shared" si="10"/>
        <v>88.780613761948871</v>
      </c>
    </row>
    <row r="247" spans="1:8" x14ac:dyDescent="0.25">
      <c r="A247" s="3">
        <v>44293</v>
      </c>
      <c r="B247" s="2">
        <v>14716.45</v>
      </c>
      <c r="C247" s="2">
        <v>14879.8</v>
      </c>
      <c r="D247" s="2">
        <v>14649.85</v>
      </c>
      <c r="E247" s="2">
        <v>14819.05</v>
      </c>
      <c r="F247" s="2">
        <f t="shared" si="11"/>
        <v>54.75</v>
      </c>
      <c r="G247">
        <f t="shared" si="9"/>
        <v>9.1891008617233753E-3</v>
      </c>
      <c r="H247" s="1">
        <f t="shared" si="10"/>
        <v>88.492619267560684</v>
      </c>
    </row>
    <row r="248" spans="1:8" x14ac:dyDescent="0.25">
      <c r="A248" s="3">
        <v>44292</v>
      </c>
      <c r="B248" s="2">
        <v>14737</v>
      </c>
      <c r="C248" s="2">
        <v>14779.1</v>
      </c>
      <c r="D248" s="2">
        <v>14573.9</v>
      </c>
      <c r="E248" s="2">
        <v>14683.5</v>
      </c>
      <c r="F248" s="2">
        <f t="shared" si="11"/>
        <v>135.54999999999927</v>
      </c>
      <c r="G248">
        <f t="shared" si="9"/>
        <v>3.1171903704882375E-3</v>
      </c>
      <c r="H248" s="1">
        <f t="shared" si="10"/>
        <v>81.688744208508425</v>
      </c>
    </row>
    <row r="249" spans="1:8" x14ac:dyDescent="0.25">
      <c r="A249" s="3">
        <v>44291</v>
      </c>
      <c r="B249" s="2">
        <v>14837.7</v>
      </c>
      <c r="C249" s="2">
        <v>14849.85</v>
      </c>
      <c r="D249" s="2">
        <v>14459.5</v>
      </c>
      <c r="E249" s="2">
        <v>14637.8</v>
      </c>
      <c r="F249" s="2">
        <f t="shared" si="11"/>
        <v>45.700000000000728</v>
      </c>
      <c r="G249">
        <f t="shared" si="9"/>
        <v>-1.5560309410181656E-2</v>
      </c>
      <c r="H249" s="1">
        <f t="shared" si="10"/>
        <v>82.206344348824416</v>
      </c>
    </row>
    <row r="250" spans="1:8" x14ac:dyDescent="0.25">
      <c r="A250" s="3">
        <v>44287</v>
      </c>
      <c r="B250" s="2">
        <v>14798.4</v>
      </c>
      <c r="C250" s="2">
        <v>14883.2</v>
      </c>
      <c r="D250" s="2">
        <v>14692.45</v>
      </c>
      <c r="E250" s="2">
        <v>14867.35</v>
      </c>
      <c r="F250" s="2">
        <f t="shared" si="11"/>
        <v>-229.55000000000109</v>
      </c>
      <c r="G250">
        <f t="shared" si="9"/>
        <v>1.1952892913079521E-2</v>
      </c>
      <c r="H250" s="1">
        <f t="shared" si="10"/>
        <v>85.578721367376417</v>
      </c>
    </row>
    <row r="251" spans="1:8" x14ac:dyDescent="0.25">
      <c r="A251" s="3">
        <v>44286</v>
      </c>
      <c r="B251" s="2">
        <v>14811.85</v>
      </c>
      <c r="C251" s="2">
        <v>14813.75</v>
      </c>
      <c r="D251" s="2">
        <v>14670.25</v>
      </c>
      <c r="E251" s="2">
        <v>14690.7</v>
      </c>
      <c r="F251" s="2">
        <f t="shared" si="11"/>
        <v>176.64999999999964</v>
      </c>
      <c r="G251">
        <f t="shared" si="9"/>
        <v>-1.0455203953802781E-2</v>
      </c>
      <c r="H251" s="1">
        <f t="shared" si="10"/>
        <v>84.161147921490539</v>
      </c>
    </row>
    <row r="252" spans="1:8" x14ac:dyDescent="0.25">
      <c r="A252" s="3">
        <v>44285</v>
      </c>
      <c r="B252" s="2">
        <v>14628.5</v>
      </c>
      <c r="C252" s="2">
        <v>14876.3</v>
      </c>
      <c r="D252" s="2">
        <v>14617.6</v>
      </c>
      <c r="E252" s="2">
        <v>14845.1</v>
      </c>
      <c r="F252" s="2">
        <f t="shared" si="11"/>
        <v>-154.39999999999964</v>
      </c>
      <c r="G252">
        <f t="shared" si="9"/>
        <v>2.3017873453048527E-2</v>
      </c>
      <c r="H252" s="1">
        <f t="shared" si="10"/>
        <v>84.224230001416956</v>
      </c>
    </row>
    <row r="253" spans="1:8" x14ac:dyDescent="0.25">
      <c r="A253" s="3">
        <v>44281</v>
      </c>
      <c r="B253" s="2">
        <v>14506.3</v>
      </c>
      <c r="C253" s="2">
        <v>14572.9</v>
      </c>
      <c r="D253" s="2">
        <v>14414.25</v>
      </c>
      <c r="E253" s="2">
        <v>14507.3</v>
      </c>
      <c r="F253" s="2">
        <f t="shared" si="11"/>
        <v>337.80000000000109</v>
      </c>
      <c r="G253">
        <f t="shared" si="9"/>
        <v>1.2652689241181039E-2</v>
      </c>
      <c r="H253" s="1">
        <f t="shared" si="10"/>
        <v>96.215930003618141</v>
      </c>
    </row>
    <row r="254" spans="1:8" x14ac:dyDescent="0.25">
      <c r="A254" s="3">
        <v>44280</v>
      </c>
      <c r="B254" s="2">
        <v>14570.9</v>
      </c>
      <c r="C254" s="2">
        <v>14575.6</v>
      </c>
      <c r="D254" s="2">
        <v>14264.4</v>
      </c>
      <c r="E254" s="2">
        <v>14324.9</v>
      </c>
      <c r="F254" s="2">
        <f t="shared" si="11"/>
        <v>182.39999999999964</v>
      </c>
      <c r="G254">
        <f t="shared" si="9"/>
        <v>-1.5550473880181296E-2</v>
      </c>
      <c r="H254" s="1">
        <f t="shared" si="10"/>
        <v>93.6402651550559</v>
      </c>
    </row>
    <row r="255" spans="1:8" x14ac:dyDescent="0.25">
      <c r="A255" s="3">
        <v>44279</v>
      </c>
      <c r="B255" s="2">
        <v>14712.45</v>
      </c>
      <c r="C255" s="2">
        <v>14752.35</v>
      </c>
      <c r="D255" s="2">
        <v>14535</v>
      </c>
      <c r="E255" s="2">
        <v>14549.4</v>
      </c>
      <c r="F255" s="2">
        <f t="shared" si="11"/>
        <v>-224.5</v>
      </c>
      <c r="G255">
        <f t="shared" si="9"/>
        <v>-1.8073550440256294E-2</v>
      </c>
      <c r="H255" s="1">
        <f t="shared" si="10"/>
        <v>93.03840208707075</v>
      </c>
    </row>
    <row r="256" spans="1:8" x14ac:dyDescent="0.25">
      <c r="A256" s="3">
        <v>44278</v>
      </c>
      <c r="B256" s="2">
        <v>14768.55</v>
      </c>
      <c r="C256" s="2">
        <v>14878.6</v>
      </c>
      <c r="D256" s="2">
        <v>14707</v>
      </c>
      <c r="E256" s="2">
        <v>14814.75</v>
      </c>
      <c r="F256" s="2">
        <f t="shared" si="11"/>
        <v>-265.35000000000036</v>
      </c>
      <c r="G256">
        <f t="shared" si="9"/>
        <v>5.3026825412823587E-3</v>
      </c>
      <c r="H256" s="1">
        <f t="shared" si="10"/>
        <v>89.149703631485025</v>
      </c>
    </row>
    <row r="257" spans="1:8" x14ac:dyDescent="0.25">
      <c r="A257" s="3">
        <v>44277</v>
      </c>
      <c r="B257" s="2">
        <v>14736.3</v>
      </c>
      <c r="C257" s="2">
        <v>14763.9</v>
      </c>
      <c r="D257" s="2">
        <v>14597.85</v>
      </c>
      <c r="E257" s="2">
        <v>14736.4</v>
      </c>
      <c r="F257" s="2">
        <f t="shared" si="11"/>
        <v>78.350000000000364</v>
      </c>
      <c r="G257">
        <f t="shared" si="9"/>
        <v>-5.1559681472200872E-4</v>
      </c>
      <c r="H257" s="1">
        <f t="shared" si="10"/>
        <v>80.756392222951945</v>
      </c>
    </row>
    <row r="258" spans="1:8" x14ac:dyDescent="0.25">
      <c r="A258" s="3">
        <v>44274</v>
      </c>
      <c r="B258" s="2">
        <v>14471.15</v>
      </c>
      <c r="C258" s="2">
        <v>14788.25</v>
      </c>
      <c r="D258" s="2">
        <v>14350.1</v>
      </c>
      <c r="E258" s="2">
        <v>14744</v>
      </c>
      <c r="F258" s="2">
        <f t="shared" si="11"/>
        <v>-7.6000000000003638</v>
      </c>
      <c r="G258">
        <f t="shared" si="9"/>
        <v>1.270585333767231E-2</v>
      </c>
      <c r="H258" s="1">
        <f t="shared" si="10"/>
        <v>79.888233465306868</v>
      </c>
    </row>
    <row r="259" spans="1:8" x14ac:dyDescent="0.25">
      <c r="A259" s="3">
        <v>44273</v>
      </c>
      <c r="B259" s="2">
        <v>14855.5</v>
      </c>
      <c r="C259" s="2">
        <v>14875.2</v>
      </c>
      <c r="D259" s="2">
        <v>14478.6</v>
      </c>
      <c r="E259" s="2">
        <v>14557.85</v>
      </c>
      <c r="F259" s="2">
        <f t="shared" si="11"/>
        <v>186.14999999999964</v>
      </c>
      <c r="G259">
        <f t="shared" ref="G259:G322" si="12">LN(E259/E260)</f>
        <v>-1.1165057588712252E-2</v>
      </c>
      <c r="H259" s="1">
        <f t="shared" ref="H259:H322" si="13">STDEVP(G259:G278)*100/STDEVP(G259:G508)</f>
        <v>77.71702245445762</v>
      </c>
    </row>
    <row r="260" spans="1:8" x14ac:dyDescent="0.25">
      <c r="A260" s="3">
        <v>44272</v>
      </c>
      <c r="B260" s="2">
        <v>14946.55</v>
      </c>
      <c r="C260" s="2">
        <v>14956.55</v>
      </c>
      <c r="D260" s="2">
        <v>14696.05</v>
      </c>
      <c r="E260" s="2">
        <v>14721.3</v>
      </c>
      <c r="F260" s="2">
        <f t="shared" si="11"/>
        <v>-163.44999999999891</v>
      </c>
      <c r="G260">
        <f t="shared" si="12"/>
        <v>-1.2766884789164224E-2</v>
      </c>
      <c r="H260" s="1">
        <f t="shared" si="13"/>
        <v>75.57868555410505</v>
      </c>
    </row>
    <row r="261" spans="1:8" x14ac:dyDescent="0.25">
      <c r="A261" s="3">
        <v>44271</v>
      </c>
      <c r="B261" s="2">
        <v>14996.1</v>
      </c>
      <c r="C261" s="2">
        <v>15051.6</v>
      </c>
      <c r="D261" s="2">
        <v>14890.65</v>
      </c>
      <c r="E261" s="2">
        <v>14910.45</v>
      </c>
      <c r="F261" s="2">
        <f t="shared" si="11"/>
        <v>-189.15000000000146</v>
      </c>
      <c r="G261">
        <f t="shared" si="12"/>
        <v>-1.2768119643645321E-3</v>
      </c>
      <c r="H261" s="1">
        <f t="shared" si="13"/>
        <v>74.148508890321665</v>
      </c>
    </row>
    <row r="262" spans="1:8" x14ac:dyDescent="0.25">
      <c r="A262" s="3">
        <v>44270</v>
      </c>
      <c r="B262" s="2">
        <v>15048.4</v>
      </c>
      <c r="C262" s="2">
        <v>15048.4</v>
      </c>
      <c r="D262" s="2">
        <v>14745.85</v>
      </c>
      <c r="E262" s="2">
        <v>14929.5</v>
      </c>
      <c r="F262" s="2">
        <f t="shared" ref="F262:F325" si="14">E261-E262</f>
        <v>-19.049999999999272</v>
      </c>
      <c r="G262">
        <f t="shared" si="12"/>
        <v>-6.7722873148135217E-3</v>
      </c>
      <c r="H262" s="1">
        <f t="shared" si="13"/>
        <v>72.590175741144463</v>
      </c>
    </row>
    <row r="263" spans="1:8" x14ac:dyDescent="0.25">
      <c r="A263" s="3">
        <v>44267</v>
      </c>
      <c r="B263" s="2">
        <v>15321.15</v>
      </c>
      <c r="C263" s="2">
        <v>15336.3</v>
      </c>
      <c r="D263" s="2">
        <v>14953.6</v>
      </c>
      <c r="E263" s="2">
        <v>15030.95</v>
      </c>
      <c r="F263" s="2">
        <f t="shared" si="14"/>
        <v>-101.45000000000073</v>
      </c>
      <c r="G263">
        <f t="shared" si="12"/>
        <v>-9.5247486001423468E-3</v>
      </c>
      <c r="H263" s="1">
        <f t="shared" si="13"/>
        <v>71.763268322848461</v>
      </c>
    </row>
    <row r="264" spans="1:8" x14ac:dyDescent="0.25">
      <c r="A264" s="3">
        <v>44265</v>
      </c>
      <c r="B264" s="2">
        <v>15202.15</v>
      </c>
      <c r="C264" s="2">
        <v>15218.45</v>
      </c>
      <c r="D264" s="2">
        <v>15100.85</v>
      </c>
      <c r="E264" s="2">
        <v>15174.8</v>
      </c>
      <c r="F264" s="2">
        <f t="shared" si="14"/>
        <v>-143.84999999999854</v>
      </c>
      <c r="G264">
        <f t="shared" si="12"/>
        <v>5.0473793452542595E-3</v>
      </c>
      <c r="H264" s="1">
        <f t="shared" si="13"/>
        <v>68.343477229010247</v>
      </c>
    </row>
    <row r="265" spans="1:8" x14ac:dyDescent="0.25">
      <c r="A265" s="3">
        <v>44264</v>
      </c>
      <c r="B265" s="2">
        <v>15049.9</v>
      </c>
      <c r="C265" s="2">
        <v>15126.85</v>
      </c>
      <c r="D265" s="2">
        <v>14925.45</v>
      </c>
      <c r="E265" s="2">
        <v>15098.4</v>
      </c>
      <c r="F265" s="2">
        <f t="shared" si="14"/>
        <v>76.399999999999636</v>
      </c>
      <c r="G265">
        <f t="shared" si="12"/>
        <v>9.4628483568291177E-3</v>
      </c>
      <c r="H265" s="1">
        <f t="shared" si="13"/>
        <v>68.124022359155916</v>
      </c>
    </row>
    <row r="266" spans="1:8" x14ac:dyDescent="0.25">
      <c r="A266" s="3">
        <v>44263</v>
      </c>
      <c r="B266" s="2">
        <v>15002.45</v>
      </c>
      <c r="C266" s="2">
        <v>15111.15</v>
      </c>
      <c r="D266" s="2">
        <v>14919.9</v>
      </c>
      <c r="E266" s="2">
        <v>14956.2</v>
      </c>
      <c r="F266" s="2">
        <f t="shared" si="14"/>
        <v>142.19999999999891</v>
      </c>
      <c r="G266">
        <f t="shared" si="12"/>
        <v>1.2109333359041415E-3</v>
      </c>
      <c r="H266" s="1">
        <f t="shared" si="13"/>
        <v>66.395293129129996</v>
      </c>
    </row>
    <row r="267" spans="1:8" x14ac:dyDescent="0.25">
      <c r="A267" s="3">
        <v>44260</v>
      </c>
      <c r="B267" s="2">
        <v>14977.95</v>
      </c>
      <c r="C267" s="2">
        <v>15092.35</v>
      </c>
      <c r="D267" s="2">
        <v>14862.1</v>
      </c>
      <c r="E267" s="2">
        <v>14938.1</v>
      </c>
      <c r="F267" s="2">
        <f t="shared" si="14"/>
        <v>18.100000000000364</v>
      </c>
      <c r="G267">
        <f t="shared" si="12"/>
        <v>-9.5040998420298489E-3</v>
      </c>
      <c r="H267" s="1">
        <f t="shared" si="13"/>
        <v>67.678363096055605</v>
      </c>
    </row>
    <row r="268" spans="1:8" x14ac:dyDescent="0.25">
      <c r="A268" s="3">
        <v>44259</v>
      </c>
      <c r="B268" s="2">
        <v>15026.75</v>
      </c>
      <c r="C268" s="2">
        <v>15202.35</v>
      </c>
      <c r="D268" s="2">
        <v>14980.2</v>
      </c>
      <c r="E268" s="2">
        <v>15080.75</v>
      </c>
      <c r="F268" s="2">
        <f t="shared" si="14"/>
        <v>-142.64999999999964</v>
      </c>
      <c r="G268">
        <f t="shared" si="12"/>
        <v>-1.0871840740940207E-2</v>
      </c>
      <c r="H268" s="1">
        <f t="shared" si="13"/>
        <v>66.86853197173977</v>
      </c>
    </row>
    <row r="269" spans="1:8" x14ac:dyDescent="0.25">
      <c r="A269" s="3">
        <v>44258</v>
      </c>
      <c r="B269" s="2">
        <v>15064.4</v>
      </c>
      <c r="C269" s="2">
        <v>15273.15</v>
      </c>
      <c r="D269" s="2">
        <v>14995.8</v>
      </c>
      <c r="E269" s="2">
        <v>15245.6</v>
      </c>
      <c r="F269" s="2">
        <f t="shared" si="14"/>
        <v>-164.85000000000036</v>
      </c>
      <c r="G269">
        <f t="shared" si="12"/>
        <v>2.1648665591659878E-2</v>
      </c>
      <c r="H269" s="1">
        <f t="shared" si="13"/>
        <v>65.939385185818495</v>
      </c>
    </row>
    <row r="270" spans="1:8" x14ac:dyDescent="0.25">
      <c r="A270" s="3">
        <v>44257</v>
      </c>
      <c r="B270" s="2">
        <v>14865.3</v>
      </c>
      <c r="C270" s="2">
        <v>14959.1</v>
      </c>
      <c r="D270" s="2">
        <v>14760.8</v>
      </c>
      <c r="E270" s="2">
        <v>14919.1</v>
      </c>
      <c r="F270" s="2">
        <f t="shared" si="14"/>
        <v>326.5</v>
      </c>
      <c r="G270">
        <f t="shared" si="12"/>
        <v>1.0616444031444284E-2</v>
      </c>
      <c r="H270" s="1">
        <f t="shared" si="13"/>
        <v>62.74707362522512</v>
      </c>
    </row>
    <row r="271" spans="1:8" x14ac:dyDescent="0.25">
      <c r="A271" s="3">
        <v>44256</v>
      </c>
      <c r="B271" s="2">
        <v>14702.5</v>
      </c>
      <c r="C271" s="2">
        <v>14806.8</v>
      </c>
      <c r="D271" s="2">
        <v>14638.55</v>
      </c>
      <c r="E271" s="2">
        <v>14761.55</v>
      </c>
      <c r="F271" s="2">
        <f t="shared" si="14"/>
        <v>157.55000000000109</v>
      </c>
      <c r="G271">
        <f t="shared" si="12"/>
        <v>1.5868850993789412E-2</v>
      </c>
      <c r="H271" s="1">
        <f t="shared" si="13"/>
        <v>67.3487317718009</v>
      </c>
    </row>
    <row r="272" spans="1:8" x14ac:dyDescent="0.25">
      <c r="A272" s="3">
        <v>44253</v>
      </c>
      <c r="B272" s="2">
        <v>14888.6</v>
      </c>
      <c r="C272" s="2">
        <v>14919.45</v>
      </c>
      <c r="D272" s="2">
        <v>14467.75</v>
      </c>
      <c r="E272" s="2">
        <v>14529.15</v>
      </c>
      <c r="F272" s="2">
        <f t="shared" si="14"/>
        <v>232.39999999999964</v>
      </c>
      <c r="G272">
        <f t="shared" si="12"/>
        <v>-3.8362255515655551E-2</v>
      </c>
      <c r="H272" s="1">
        <f t="shared" si="13"/>
        <v>81.089728665061671</v>
      </c>
    </row>
    <row r="273" spans="1:8" x14ac:dyDescent="0.25">
      <c r="A273" s="3">
        <v>44252</v>
      </c>
      <c r="B273" s="2">
        <v>15079.85</v>
      </c>
      <c r="C273" s="2">
        <v>15176.5</v>
      </c>
      <c r="D273" s="2">
        <v>15065.35</v>
      </c>
      <c r="E273" s="2">
        <v>15097.35</v>
      </c>
      <c r="F273" s="2">
        <f t="shared" si="14"/>
        <v>-568.20000000000073</v>
      </c>
      <c r="G273">
        <f t="shared" si="12"/>
        <v>7.6697512051000366E-3</v>
      </c>
      <c r="H273" s="1">
        <f t="shared" si="13"/>
        <v>69.762626816302969</v>
      </c>
    </row>
    <row r="274" spans="1:8" x14ac:dyDescent="0.25">
      <c r="A274" s="3">
        <v>44251</v>
      </c>
      <c r="B274" s="2">
        <v>14729.15</v>
      </c>
      <c r="C274" s="2">
        <v>15008.8</v>
      </c>
      <c r="D274" s="2">
        <v>14723.05</v>
      </c>
      <c r="E274" s="2">
        <v>14982</v>
      </c>
      <c r="F274" s="2">
        <f t="shared" si="14"/>
        <v>115.35000000000036</v>
      </c>
      <c r="G274">
        <f t="shared" si="12"/>
        <v>1.8471515221001902E-2</v>
      </c>
      <c r="H274" s="1">
        <f t="shared" si="13"/>
        <v>71.493244780388551</v>
      </c>
    </row>
    <row r="275" spans="1:8" x14ac:dyDescent="0.25">
      <c r="A275" s="3">
        <v>44250</v>
      </c>
      <c r="B275" s="2">
        <v>14782.25</v>
      </c>
      <c r="C275" s="2">
        <v>14854.5</v>
      </c>
      <c r="D275" s="2">
        <v>14651.85</v>
      </c>
      <c r="E275" s="2">
        <v>14707.8</v>
      </c>
      <c r="F275" s="2">
        <f t="shared" si="14"/>
        <v>274.20000000000073</v>
      </c>
      <c r="G275">
        <f t="shared" si="12"/>
        <v>2.1849005577883308E-3</v>
      </c>
      <c r="H275" s="1">
        <f t="shared" si="13"/>
        <v>73.466233742054285</v>
      </c>
    </row>
    <row r="276" spans="1:8" x14ac:dyDescent="0.25">
      <c r="A276" s="3">
        <v>44249</v>
      </c>
      <c r="B276" s="2">
        <v>14999.05</v>
      </c>
      <c r="C276" s="2">
        <v>15010.1</v>
      </c>
      <c r="D276" s="2">
        <v>14635.05</v>
      </c>
      <c r="E276" s="2">
        <v>14675.7</v>
      </c>
      <c r="F276" s="2">
        <f t="shared" si="14"/>
        <v>32.099999999998545</v>
      </c>
      <c r="G276">
        <f t="shared" si="12"/>
        <v>-2.0639728948870298E-2</v>
      </c>
      <c r="H276" s="1">
        <f t="shared" si="13"/>
        <v>74.22003511613984</v>
      </c>
    </row>
    <row r="277" spans="1:8" x14ac:dyDescent="0.25">
      <c r="A277" s="3">
        <v>44246</v>
      </c>
      <c r="B277" s="2">
        <v>15074.8</v>
      </c>
      <c r="C277" s="2">
        <v>15144.05</v>
      </c>
      <c r="D277" s="2">
        <v>14898.2</v>
      </c>
      <c r="E277" s="2">
        <v>14981.75</v>
      </c>
      <c r="F277" s="2">
        <f t="shared" si="14"/>
        <v>-306.04999999999927</v>
      </c>
      <c r="G277">
        <f t="shared" si="12"/>
        <v>-9.1161301997941639E-3</v>
      </c>
      <c r="H277" s="1">
        <f t="shared" si="13"/>
        <v>72.624544743887839</v>
      </c>
    </row>
    <row r="278" spans="1:8" x14ac:dyDescent="0.25">
      <c r="A278" s="3">
        <v>44245</v>
      </c>
      <c r="B278" s="2">
        <v>15238.7</v>
      </c>
      <c r="C278" s="2">
        <v>15250.75</v>
      </c>
      <c r="D278" s="2">
        <v>15078.05</v>
      </c>
      <c r="E278" s="2">
        <v>15118.95</v>
      </c>
      <c r="F278" s="2">
        <f t="shared" si="14"/>
        <v>-137.20000000000073</v>
      </c>
      <c r="G278">
        <f t="shared" si="12"/>
        <v>-5.9318589188062558E-3</v>
      </c>
      <c r="H278" s="1">
        <f t="shared" si="13"/>
        <v>71.906264309158686</v>
      </c>
    </row>
    <row r="279" spans="1:8" x14ac:dyDescent="0.25">
      <c r="A279" s="3">
        <v>44244</v>
      </c>
      <c r="B279" s="2">
        <v>15279.9</v>
      </c>
      <c r="C279" s="2">
        <v>15314.3</v>
      </c>
      <c r="D279" s="2">
        <v>15170.75</v>
      </c>
      <c r="E279" s="2">
        <v>15208.9</v>
      </c>
      <c r="F279" s="2">
        <f t="shared" si="14"/>
        <v>-89.949999999998909</v>
      </c>
      <c r="G279">
        <f t="shared" si="12"/>
        <v>-6.8507443824488076E-3</v>
      </c>
      <c r="H279" s="1">
        <f t="shared" si="13"/>
        <v>71.745613601149216</v>
      </c>
    </row>
    <row r="280" spans="1:8" x14ac:dyDescent="0.25">
      <c r="A280" s="3">
        <v>44243</v>
      </c>
      <c r="B280" s="2">
        <v>15371.45</v>
      </c>
      <c r="C280" s="2">
        <v>15431.75</v>
      </c>
      <c r="D280" s="2">
        <v>15242.2</v>
      </c>
      <c r="E280" s="2">
        <v>15313.45</v>
      </c>
      <c r="F280" s="2">
        <f t="shared" si="14"/>
        <v>-104.55000000000109</v>
      </c>
      <c r="G280">
        <f t="shared" si="12"/>
        <v>-8.1624257468665355E-5</v>
      </c>
      <c r="H280" s="1">
        <f t="shared" si="13"/>
        <v>72.546692887387309</v>
      </c>
    </row>
    <row r="281" spans="1:8" x14ac:dyDescent="0.25">
      <c r="A281" s="3">
        <v>44242</v>
      </c>
      <c r="B281" s="2">
        <v>15270.3</v>
      </c>
      <c r="C281" s="2">
        <v>15340.15</v>
      </c>
      <c r="D281" s="2">
        <v>15243.4</v>
      </c>
      <c r="E281" s="2">
        <v>15314.7</v>
      </c>
      <c r="F281" s="2">
        <f t="shared" si="14"/>
        <v>-1.25</v>
      </c>
      <c r="G281">
        <f t="shared" si="12"/>
        <v>9.9351168282398004E-3</v>
      </c>
      <c r="H281" s="1">
        <f t="shared" si="13"/>
        <v>74.036472068794552</v>
      </c>
    </row>
    <row r="282" spans="1:8" x14ac:dyDescent="0.25">
      <c r="A282" s="3">
        <v>44239</v>
      </c>
      <c r="B282" s="2">
        <v>15186.2</v>
      </c>
      <c r="C282" s="2">
        <v>15243.5</v>
      </c>
      <c r="D282" s="2">
        <v>15081</v>
      </c>
      <c r="E282" s="2">
        <v>15163.3</v>
      </c>
      <c r="F282" s="2">
        <f t="shared" si="14"/>
        <v>151.40000000000146</v>
      </c>
      <c r="G282">
        <f t="shared" si="12"/>
        <v>-6.592696849480349E-4</v>
      </c>
      <c r="H282" s="1">
        <f t="shared" si="13"/>
        <v>75.112648130000636</v>
      </c>
    </row>
    <row r="283" spans="1:8" x14ac:dyDescent="0.25">
      <c r="A283" s="3">
        <v>44238</v>
      </c>
      <c r="B283" s="2">
        <v>15073.25</v>
      </c>
      <c r="C283" s="2">
        <v>15188.5</v>
      </c>
      <c r="D283" s="2">
        <v>15065.4</v>
      </c>
      <c r="E283" s="2">
        <v>15173.3</v>
      </c>
      <c r="F283" s="2">
        <f t="shared" si="14"/>
        <v>-10</v>
      </c>
      <c r="G283">
        <f t="shared" si="12"/>
        <v>4.4121895368252834E-3</v>
      </c>
      <c r="H283" s="1">
        <f t="shared" si="13"/>
        <v>75.040331250927977</v>
      </c>
    </row>
    <row r="284" spans="1:8" x14ac:dyDescent="0.25">
      <c r="A284" s="3">
        <v>44237</v>
      </c>
      <c r="B284" s="2">
        <v>15119.05</v>
      </c>
      <c r="C284" s="2">
        <v>15168.25</v>
      </c>
      <c r="D284" s="2">
        <v>14977.2</v>
      </c>
      <c r="E284" s="2">
        <v>15106.5</v>
      </c>
      <c r="F284" s="2">
        <f t="shared" si="14"/>
        <v>66.799999999999272</v>
      </c>
      <c r="G284">
        <f t="shared" si="12"/>
        <v>-1.8533350154651584E-4</v>
      </c>
      <c r="H284" s="1">
        <f t="shared" si="13"/>
        <v>75.011922374739385</v>
      </c>
    </row>
    <row r="285" spans="1:8" x14ac:dyDescent="0.25">
      <c r="A285" s="3">
        <v>44236</v>
      </c>
      <c r="B285" s="2">
        <v>15164.15</v>
      </c>
      <c r="C285" s="2">
        <v>15257.1</v>
      </c>
      <c r="D285" s="2">
        <v>15064.3</v>
      </c>
      <c r="E285" s="2">
        <v>15109.3</v>
      </c>
      <c r="F285" s="2">
        <f t="shared" si="14"/>
        <v>-2.7999999999992724</v>
      </c>
      <c r="G285">
        <f t="shared" si="12"/>
        <v>-4.3010611049781671E-4</v>
      </c>
      <c r="H285" s="1">
        <f t="shared" si="13"/>
        <v>75.055983089259755</v>
      </c>
    </row>
    <row r="286" spans="1:8" x14ac:dyDescent="0.25">
      <c r="A286" s="3">
        <v>44235</v>
      </c>
      <c r="B286" s="2">
        <v>15064.3</v>
      </c>
      <c r="C286" s="2">
        <v>15159.9</v>
      </c>
      <c r="D286" s="2">
        <v>15041.05</v>
      </c>
      <c r="E286" s="2">
        <v>15115.8</v>
      </c>
      <c r="F286" s="2">
        <f t="shared" si="14"/>
        <v>-6.5</v>
      </c>
      <c r="G286">
        <f t="shared" si="12"/>
        <v>1.2753147626468448E-2</v>
      </c>
      <c r="H286" s="1">
        <f t="shared" si="13"/>
        <v>75.404521413841664</v>
      </c>
    </row>
    <row r="287" spans="1:8" x14ac:dyDescent="0.25">
      <c r="A287" s="3">
        <v>44232</v>
      </c>
      <c r="B287" s="2">
        <v>14952.6</v>
      </c>
      <c r="C287" s="2">
        <v>15014.65</v>
      </c>
      <c r="D287" s="2">
        <v>14864.75</v>
      </c>
      <c r="E287" s="2">
        <v>14924.25</v>
      </c>
      <c r="F287" s="2">
        <f t="shared" si="14"/>
        <v>191.54999999999927</v>
      </c>
      <c r="G287">
        <f t="shared" si="12"/>
        <v>1.9181827416789982E-3</v>
      </c>
      <c r="H287" s="1">
        <f t="shared" si="13"/>
        <v>75.807814371358901</v>
      </c>
    </row>
    <row r="288" spans="1:8" x14ac:dyDescent="0.25">
      <c r="A288" s="3">
        <v>44231</v>
      </c>
      <c r="B288" s="2">
        <v>14789.05</v>
      </c>
      <c r="C288" s="2">
        <v>14913.7</v>
      </c>
      <c r="D288" s="2">
        <v>14714.75</v>
      </c>
      <c r="E288" s="2">
        <v>14895.65</v>
      </c>
      <c r="F288" s="2">
        <f t="shared" si="14"/>
        <v>28.600000000000364</v>
      </c>
      <c r="G288">
        <f t="shared" si="12"/>
        <v>7.1213279636845117E-3</v>
      </c>
      <c r="H288" s="1">
        <f t="shared" si="13"/>
        <v>75.865044082028234</v>
      </c>
    </row>
    <row r="289" spans="1:8" x14ac:dyDescent="0.25">
      <c r="A289" s="3">
        <v>44230</v>
      </c>
      <c r="B289" s="2">
        <v>14754.9</v>
      </c>
      <c r="C289" s="2">
        <v>14868.85</v>
      </c>
      <c r="D289" s="2">
        <v>14574.15</v>
      </c>
      <c r="E289" s="2">
        <v>14789.95</v>
      </c>
      <c r="F289" s="2">
        <f t="shared" si="14"/>
        <v>105.69999999999891</v>
      </c>
      <c r="G289">
        <f t="shared" si="12"/>
        <v>9.6543290404505731E-3</v>
      </c>
      <c r="H289" s="1">
        <f t="shared" si="13"/>
        <v>75.809420366825563</v>
      </c>
    </row>
    <row r="290" spans="1:8" x14ac:dyDescent="0.25">
      <c r="A290" s="3">
        <v>44229</v>
      </c>
      <c r="B290" s="2">
        <v>14481.1</v>
      </c>
      <c r="C290" s="2">
        <v>14731.7</v>
      </c>
      <c r="D290" s="2">
        <v>14469.15</v>
      </c>
      <c r="E290" s="2">
        <v>14647.85</v>
      </c>
      <c r="F290" s="2">
        <f t="shared" si="14"/>
        <v>142.10000000000036</v>
      </c>
      <c r="G290">
        <f t="shared" si="12"/>
        <v>2.5349580019676167E-2</v>
      </c>
      <c r="H290" s="1">
        <f t="shared" si="13"/>
        <v>75.415341524079111</v>
      </c>
    </row>
    <row r="291" spans="1:8" x14ac:dyDescent="0.25">
      <c r="A291" s="3">
        <v>44228</v>
      </c>
      <c r="B291" s="2">
        <v>13758.6</v>
      </c>
      <c r="C291" s="2">
        <v>14336.35</v>
      </c>
      <c r="D291" s="2">
        <v>13661.75</v>
      </c>
      <c r="E291" s="2">
        <v>14281.2</v>
      </c>
      <c r="F291" s="2">
        <f t="shared" si="14"/>
        <v>366.64999999999964</v>
      </c>
      <c r="G291">
        <f t="shared" si="12"/>
        <v>4.6333307393982406E-2</v>
      </c>
      <c r="H291" s="1">
        <f t="shared" si="13"/>
        <v>70.991851802355171</v>
      </c>
    </row>
    <row r="292" spans="1:8" x14ac:dyDescent="0.25">
      <c r="A292" s="3">
        <v>44225</v>
      </c>
      <c r="B292" s="2">
        <v>13946.6</v>
      </c>
      <c r="C292" s="2">
        <v>13966.85</v>
      </c>
      <c r="D292" s="2">
        <v>13596.75</v>
      </c>
      <c r="E292" s="2">
        <v>13634.6</v>
      </c>
      <c r="F292" s="2">
        <f t="shared" si="14"/>
        <v>646.60000000000036</v>
      </c>
      <c r="G292">
        <f t="shared" si="12"/>
        <v>-1.3328843718060656E-2</v>
      </c>
      <c r="H292" s="1">
        <f t="shared" si="13"/>
        <v>49.745363531610238</v>
      </c>
    </row>
    <row r="293" spans="1:8" x14ac:dyDescent="0.25">
      <c r="A293" s="3">
        <v>44224</v>
      </c>
      <c r="B293" s="2">
        <v>13810.4</v>
      </c>
      <c r="C293" s="2">
        <v>13898.25</v>
      </c>
      <c r="D293" s="2">
        <v>13713.25</v>
      </c>
      <c r="E293" s="2">
        <v>13817.55</v>
      </c>
      <c r="F293" s="2">
        <f t="shared" si="14"/>
        <v>-182.94999999999891</v>
      </c>
      <c r="G293">
        <f t="shared" si="12"/>
        <v>-1.0793679032831009E-2</v>
      </c>
      <c r="H293" s="1">
        <f t="shared" si="13"/>
        <v>47.831937236695573</v>
      </c>
    </row>
    <row r="294" spans="1:8" x14ac:dyDescent="0.25">
      <c r="A294" s="3">
        <v>44223</v>
      </c>
      <c r="B294" s="2">
        <v>14237.95</v>
      </c>
      <c r="C294" s="2">
        <v>14237.95</v>
      </c>
      <c r="D294" s="2">
        <v>13929.3</v>
      </c>
      <c r="E294" s="2">
        <v>13967.5</v>
      </c>
      <c r="F294" s="2">
        <f t="shared" si="14"/>
        <v>-149.95000000000073</v>
      </c>
      <c r="G294">
        <f t="shared" si="12"/>
        <v>-1.9244453457933762E-2</v>
      </c>
      <c r="H294" s="1">
        <f t="shared" si="13"/>
        <v>46.576364360121438</v>
      </c>
    </row>
    <row r="295" spans="1:8" x14ac:dyDescent="0.25">
      <c r="A295" s="3">
        <v>44221</v>
      </c>
      <c r="B295" s="2">
        <v>14477.8</v>
      </c>
      <c r="C295" s="2">
        <v>14491.1</v>
      </c>
      <c r="D295" s="2">
        <v>14218.6</v>
      </c>
      <c r="E295" s="2">
        <v>14238.9</v>
      </c>
      <c r="F295" s="2">
        <f t="shared" si="14"/>
        <v>-271.39999999999964</v>
      </c>
      <c r="G295">
        <f t="shared" si="12"/>
        <v>-9.2972554441269287E-3</v>
      </c>
      <c r="H295" s="1">
        <f t="shared" si="13"/>
        <v>41.193404037583825</v>
      </c>
    </row>
    <row r="296" spans="1:8" x14ac:dyDescent="0.25">
      <c r="A296" s="3">
        <v>44218</v>
      </c>
      <c r="B296" s="2">
        <v>14583.4</v>
      </c>
      <c r="C296" s="2">
        <v>14619.9</v>
      </c>
      <c r="D296" s="2">
        <v>14357.75</v>
      </c>
      <c r="E296" s="2">
        <v>14371.9</v>
      </c>
      <c r="F296" s="2">
        <f t="shared" si="14"/>
        <v>-133</v>
      </c>
      <c r="G296">
        <f t="shared" si="12"/>
        <v>-1.5085440027319255E-2</v>
      </c>
      <c r="H296" s="1">
        <f t="shared" si="13"/>
        <v>40.11377933714423</v>
      </c>
    </row>
    <row r="297" spans="1:8" x14ac:dyDescent="0.25">
      <c r="A297" s="3">
        <v>44217</v>
      </c>
      <c r="B297" s="2">
        <v>14730.95</v>
      </c>
      <c r="C297" s="2">
        <v>14753.55</v>
      </c>
      <c r="D297" s="2">
        <v>14517.25</v>
      </c>
      <c r="E297" s="2">
        <v>14590.35</v>
      </c>
      <c r="F297" s="2">
        <f t="shared" si="14"/>
        <v>-218.45000000000073</v>
      </c>
      <c r="G297">
        <f t="shared" si="12"/>
        <v>-3.7181439822322328E-3</v>
      </c>
      <c r="H297" s="1">
        <f t="shared" si="13"/>
        <v>35.917332516112488</v>
      </c>
    </row>
    <row r="298" spans="1:8" x14ac:dyDescent="0.25">
      <c r="A298" s="3">
        <v>44216</v>
      </c>
      <c r="B298" s="2">
        <v>14538.3</v>
      </c>
      <c r="C298" s="2">
        <v>14666.45</v>
      </c>
      <c r="D298" s="2">
        <v>14517.55</v>
      </c>
      <c r="E298" s="2">
        <v>14644.7</v>
      </c>
      <c r="F298" s="2">
        <f t="shared" si="14"/>
        <v>-54.350000000000364</v>
      </c>
      <c r="G298">
        <f t="shared" si="12"/>
        <v>8.4722879004422193E-3</v>
      </c>
      <c r="H298" s="1">
        <f t="shared" si="13"/>
        <v>35.566638395945915</v>
      </c>
    </row>
    <row r="299" spans="1:8" x14ac:dyDescent="0.25">
      <c r="A299" s="3">
        <v>44215</v>
      </c>
      <c r="B299" s="2">
        <v>14371.65</v>
      </c>
      <c r="C299" s="2">
        <v>14546.05</v>
      </c>
      <c r="D299" s="2">
        <v>14350.85</v>
      </c>
      <c r="E299" s="2">
        <v>14521.15</v>
      </c>
      <c r="F299" s="2">
        <f t="shared" si="14"/>
        <v>123.55000000000109</v>
      </c>
      <c r="G299">
        <f t="shared" si="12"/>
        <v>1.6655218179895549E-2</v>
      </c>
      <c r="H299" s="1">
        <f t="shared" si="13"/>
        <v>35.898096567752617</v>
      </c>
    </row>
    <row r="300" spans="1:8" x14ac:dyDescent="0.25">
      <c r="A300" s="3">
        <v>44214</v>
      </c>
      <c r="B300" s="2">
        <v>14453.3</v>
      </c>
      <c r="C300" s="2">
        <v>14459.15</v>
      </c>
      <c r="D300" s="2">
        <v>14222.8</v>
      </c>
      <c r="E300" s="2">
        <v>14281.3</v>
      </c>
      <c r="F300" s="2">
        <f t="shared" si="14"/>
        <v>239.85000000000036</v>
      </c>
      <c r="G300">
        <f t="shared" si="12"/>
        <v>-1.061476099225705E-2</v>
      </c>
      <c r="H300" s="1">
        <f t="shared" si="13"/>
        <v>50.905738029167551</v>
      </c>
    </row>
    <row r="301" spans="1:8" x14ac:dyDescent="0.25">
      <c r="A301" s="3">
        <v>44211</v>
      </c>
      <c r="B301" s="2">
        <v>14594.35</v>
      </c>
      <c r="C301" s="2">
        <v>14617.45</v>
      </c>
      <c r="D301" s="2">
        <v>14357.85</v>
      </c>
      <c r="E301" s="2">
        <v>14433.7</v>
      </c>
      <c r="F301" s="2">
        <f t="shared" si="14"/>
        <v>-152.40000000000146</v>
      </c>
      <c r="G301">
        <f t="shared" si="12"/>
        <v>-1.1154363255555686E-2</v>
      </c>
      <c r="H301" s="1">
        <f t="shared" si="13"/>
        <v>48.867708070744015</v>
      </c>
    </row>
    <row r="302" spans="1:8" x14ac:dyDescent="0.25">
      <c r="A302" s="3">
        <v>44210</v>
      </c>
      <c r="B302" s="2">
        <v>14550.05</v>
      </c>
      <c r="C302" s="2">
        <v>14617.8</v>
      </c>
      <c r="D302" s="2">
        <v>14471.5</v>
      </c>
      <c r="E302" s="2">
        <v>14595.6</v>
      </c>
      <c r="F302" s="2">
        <f t="shared" si="14"/>
        <v>-161.89999999999964</v>
      </c>
      <c r="G302">
        <f t="shared" si="12"/>
        <v>2.1090217330616886E-3</v>
      </c>
      <c r="H302" s="1">
        <f t="shared" si="13"/>
        <v>46.349488378827694</v>
      </c>
    </row>
    <row r="303" spans="1:8" x14ac:dyDescent="0.25">
      <c r="A303" s="3">
        <v>44209</v>
      </c>
      <c r="B303" s="2">
        <v>14639.8</v>
      </c>
      <c r="C303" s="2">
        <v>14653.35</v>
      </c>
      <c r="D303" s="2">
        <v>14435.7</v>
      </c>
      <c r="E303" s="2">
        <v>14564.85</v>
      </c>
      <c r="F303" s="2">
        <f t="shared" si="14"/>
        <v>30.75</v>
      </c>
      <c r="G303">
        <f t="shared" si="12"/>
        <v>9.6126447549449345E-5</v>
      </c>
      <c r="H303" s="1">
        <f t="shared" si="13"/>
        <v>46.670271759607246</v>
      </c>
    </row>
    <row r="304" spans="1:8" x14ac:dyDescent="0.25">
      <c r="A304" s="3">
        <v>44208</v>
      </c>
      <c r="B304" s="2">
        <v>14473.8</v>
      </c>
      <c r="C304" s="2">
        <v>14590.65</v>
      </c>
      <c r="D304" s="2">
        <v>14432.85</v>
      </c>
      <c r="E304" s="2">
        <v>14563.45</v>
      </c>
      <c r="F304" s="2">
        <f t="shared" si="14"/>
        <v>1.3999999999996362</v>
      </c>
      <c r="G304">
        <f t="shared" si="12"/>
        <v>5.4185934109614508E-3</v>
      </c>
      <c r="H304" s="1">
        <f t="shared" si="13"/>
        <v>46.616760723376473</v>
      </c>
    </row>
    <row r="305" spans="1:8" x14ac:dyDescent="0.25">
      <c r="A305" s="3">
        <v>44207</v>
      </c>
      <c r="B305" s="2">
        <v>14474.05</v>
      </c>
      <c r="C305" s="2">
        <v>14498.2</v>
      </c>
      <c r="D305" s="2">
        <v>14383.1</v>
      </c>
      <c r="E305" s="2">
        <v>14484.75</v>
      </c>
      <c r="F305" s="2">
        <f t="shared" si="14"/>
        <v>78.700000000000728</v>
      </c>
      <c r="G305">
        <f t="shared" si="12"/>
        <v>9.5380856285503194E-3</v>
      </c>
      <c r="H305" s="1">
        <f t="shared" si="13"/>
        <v>46.573654557647856</v>
      </c>
    </row>
    <row r="306" spans="1:8" x14ac:dyDescent="0.25">
      <c r="A306" s="3">
        <v>44204</v>
      </c>
      <c r="B306" s="2">
        <v>14258.4</v>
      </c>
      <c r="C306" s="2">
        <v>14367.3</v>
      </c>
      <c r="D306" s="2">
        <v>14221.65</v>
      </c>
      <c r="E306" s="2">
        <v>14347.25</v>
      </c>
      <c r="F306" s="2">
        <f t="shared" si="14"/>
        <v>137.5</v>
      </c>
      <c r="G306">
        <f t="shared" si="12"/>
        <v>1.4738054903755111E-2</v>
      </c>
      <c r="H306" s="1">
        <f t="shared" si="13"/>
        <v>46.064493802677262</v>
      </c>
    </row>
    <row r="307" spans="1:8" x14ac:dyDescent="0.25">
      <c r="A307" s="3">
        <v>44203</v>
      </c>
      <c r="B307" s="2">
        <v>14253.75</v>
      </c>
      <c r="C307" s="2">
        <v>14256.25</v>
      </c>
      <c r="D307" s="2">
        <v>14123.1</v>
      </c>
      <c r="E307" s="2">
        <v>14137.35</v>
      </c>
      <c r="F307" s="2">
        <f t="shared" si="14"/>
        <v>209.89999999999964</v>
      </c>
      <c r="G307">
        <f t="shared" si="12"/>
        <v>-6.2933999163826448E-4</v>
      </c>
      <c r="H307" s="1">
        <f t="shared" si="13"/>
        <v>44.661835082822485</v>
      </c>
    </row>
    <row r="308" spans="1:8" x14ac:dyDescent="0.25">
      <c r="A308" s="3">
        <v>44202</v>
      </c>
      <c r="B308" s="2">
        <v>14240.95</v>
      </c>
      <c r="C308" s="2">
        <v>14244.15</v>
      </c>
      <c r="D308" s="2">
        <v>14039.9</v>
      </c>
      <c r="E308" s="2">
        <v>14146.25</v>
      </c>
      <c r="F308" s="2">
        <f t="shared" si="14"/>
        <v>-8.8999999999996362</v>
      </c>
      <c r="G308">
        <f t="shared" si="12"/>
        <v>-3.7571814216639365E-3</v>
      </c>
      <c r="H308" s="1">
        <f t="shared" si="13"/>
        <v>45.292469566757731</v>
      </c>
    </row>
    <row r="309" spans="1:8" x14ac:dyDescent="0.25">
      <c r="A309" s="3">
        <v>44201</v>
      </c>
      <c r="B309" s="2">
        <v>14075.15</v>
      </c>
      <c r="C309" s="2">
        <v>14215.6</v>
      </c>
      <c r="D309" s="2">
        <v>14048.15</v>
      </c>
      <c r="E309" s="2">
        <v>14199.5</v>
      </c>
      <c r="F309" s="2">
        <f t="shared" si="14"/>
        <v>-53.25</v>
      </c>
      <c r="G309">
        <f t="shared" si="12"/>
        <v>4.7013399972732585E-3</v>
      </c>
      <c r="H309" s="1">
        <f t="shared" si="13"/>
        <v>44.677896009942621</v>
      </c>
    </row>
    <row r="310" spans="1:8" x14ac:dyDescent="0.25">
      <c r="A310" s="3">
        <v>44200</v>
      </c>
      <c r="B310" s="2">
        <v>14104.35</v>
      </c>
      <c r="C310" s="2">
        <v>14147.95</v>
      </c>
      <c r="D310" s="2">
        <v>13953.75</v>
      </c>
      <c r="E310" s="2">
        <v>14132.9</v>
      </c>
      <c r="F310" s="2">
        <f t="shared" si="14"/>
        <v>66.600000000000364</v>
      </c>
      <c r="G310">
        <f t="shared" si="12"/>
        <v>8.1275268540661298E-3</v>
      </c>
      <c r="H310" s="1">
        <f t="shared" si="13"/>
        <v>44.886781316101505</v>
      </c>
    </row>
    <row r="311" spans="1:8" x14ac:dyDescent="0.25">
      <c r="A311" s="3">
        <v>44197</v>
      </c>
      <c r="B311" s="2">
        <v>13996.1</v>
      </c>
      <c r="C311" s="2">
        <v>14049.85</v>
      </c>
      <c r="D311" s="2">
        <v>13991.35</v>
      </c>
      <c r="E311" s="2">
        <v>14018.5</v>
      </c>
      <c r="F311" s="2">
        <f t="shared" si="14"/>
        <v>114.39999999999964</v>
      </c>
      <c r="G311">
        <f t="shared" si="12"/>
        <v>2.6249780699946659E-3</v>
      </c>
      <c r="H311" s="1">
        <f t="shared" si="13"/>
        <v>45.014551753296665</v>
      </c>
    </row>
    <row r="312" spans="1:8" x14ac:dyDescent="0.25">
      <c r="A312" s="3">
        <v>44196</v>
      </c>
      <c r="B312" s="2">
        <v>13970</v>
      </c>
      <c r="C312" s="2">
        <v>14024.85</v>
      </c>
      <c r="D312" s="2">
        <v>13936.45</v>
      </c>
      <c r="E312" s="2">
        <v>13981.75</v>
      </c>
      <c r="F312" s="2">
        <f t="shared" si="14"/>
        <v>36.75</v>
      </c>
      <c r="G312">
        <f t="shared" si="12"/>
        <v>-1.4304258735754857E-5</v>
      </c>
      <c r="H312" s="1">
        <f t="shared" si="13"/>
        <v>45.044564678376133</v>
      </c>
    </row>
    <row r="313" spans="1:8" x14ac:dyDescent="0.25">
      <c r="A313" s="3">
        <v>44195</v>
      </c>
      <c r="B313" s="2">
        <v>13980.9</v>
      </c>
      <c r="C313" s="2">
        <v>13997</v>
      </c>
      <c r="D313" s="2">
        <v>13864.95</v>
      </c>
      <c r="E313" s="2">
        <v>13981.95</v>
      </c>
      <c r="F313" s="2">
        <f t="shared" si="14"/>
        <v>-0.2000000000007276</v>
      </c>
      <c r="G313">
        <f t="shared" si="12"/>
        <v>3.5357941585163945E-3</v>
      </c>
      <c r="H313" s="1">
        <f t="shared" si="13"/>
        <v>45.000153923335489</v>
      </c>
    </row>
    <row r="314" spans="1:8" x14ac:dyDescent="0.25">
      <c r="A314" s="3">
        <v>44194</v>
      </c>
      <c r="B314" s="2">
        <v>13910.35</v>
      </c>
      <c r="C314" s="2">
        <v>13967.6</v>
      </c>
      <c r="D314" s="2">
        <v>13859.9</v>
      </c>
      <c r="E314" s="2">
        <v>13932.6</v>
      </c>
      <c r="F314" s="2">
        <f t="shared" si="14"/>
        <v>49.350000000000364</v>
      </c>
      <c r="G314">
        <f t="shared" si="12"/>
        <v>4.2724964114242226E-3</v>
      </c>
      <c r="H314" s="1">
        <f t="shared" si="13"/>
        <v>45.743091629182715</v>
      </c>
    </row>
    <row r="315" spans="1:8" x14ac:dyDescent="0.25">
      <c r="A315" s="3">
        <v>44193</v>
      </c>
      <c r="B315" s="2">
        <v>13815.15</v>
      </c>
      <c r="C315" s="2">
        <v>13885.3</v>
      </c>
      <c r="D315" s="2">
        <v>13811.55</v>
      </c>
      <c r="E315" s="2">
        <v>13873.2</v>
      </c>
      <c r="F315" s="2">
        <f t="shared" si="14"/>
        <v>59.399999999999636</v>
      </c>
      <c r="G315">
        <f t="shared" si="12"/>
        <v>8.9746443167618515E-3</v>
      </c>
      <c r="H315" s="1">
        <f t="shared" si="13"/>
        <v>46.040984316139507</v>
      </c>
    </row>
    <row r="316" spans="1:8" x14ac:dyDescent="0.25">
      <c r="A316" s="3">
        <v>44189</v>
      </c>
      <c r="B316" s="2">
        <v>13672.15</v>
      </c>
      <c r="C316" s="2">
        <v>13771.75</v>
      </c>
      <c r="D316" s="2">
        <v>13626.9</v>
      </c>
      <c r="E316" s="2">
        <v>13749.25</v>
      </c>
      <c r="F316" s="2">
        <f t="shared" si="14"/>
        <v>123.95000000000073</v>
      </c>
      <c r="G316">
        <f t="shared" si="12"/>
        <v>1.0833605346231154E-2</v>
      </c>
      <c r="H316" s="1">
        <f t="shared" si="13"/>
        <v>46.219798568827713</v>
      </c>
    </row>
    <row r="317" spans="1:8" x14ac:dyDescent="0.25">
      <c r="A317" s="3">
        <v>44188</v>
      </c>
      <c r="B317" s="2">
        <v>13473.5</v>
      </c>
      <c r="C317" s="2">
        <v>13619.45</v>
      </c>
      <c r="D317" s="2">
        <v>13432.2</v>
      </c>
      <c r="E317" s="2">
        <v>13601.1</v>
      </c>
      <c r="F317" s="2">
        <f t="shared" si="14"/>
        <v>148.14999999999964</v>
      </c>
      <c r="G317">
        <f t="shared" si="12"/>
        <v>9.960403618605139E-3</v>
      </c>
      <c r="H317" s="1">
        <f t="shared" si="13"/>
        <v>49.532449928968738</v>
      </c>
    </row>
    <row r="318" spans="1:8" x14ac:dyDescent="0.25">
      <c r="A318" s="3">
        <v>44187</v>
      </c>
      <c r="B318" s="2">
        <v>13373.65</v>
      </c>
      <c r="C318" s="2">
        <v>13492.05</v>
      </c>
      <c r="D318" s="2">
        <v>13192.9</v>
      </c>
      <c r="E318" s="2">
        <v>13466.3</v>
      </c>
      <c r="F318" s="2">
        <f t="shared" si="14"/>
        <v>134.80000000000109</v>
      </c>
      <c r="G318">
        <f t="shared" si="12"/>
        <v>1.0293171226603563E-2</v>
      </c>
      <c r="H318" s="1">
        <f t="shared" si="13"/>
        <v>49.529847831483131</v>
      </c>
    </row>
    <row r="319" spans="1:8" x14ac:dyDescent="0.25">
      <c r="A319" s="3">
        <v>44186</v>
      </c>
      <c r="B319" s="2">
        <v>13741.9</v>
      </c>
      <c r="C319" s="2">
        <v>13777.5</v>
      </c>
      <c r="D319" s="2">
        <v>13131.45</v>
      </c>
      <c r="E319" s="2">
        <v>13328.4</v>
      </c>
      <c r="F319" s="2">
        <f t="shared" si="14"/>
        <v>137.89999999999964</v>
      </c>
      <c r="G319">
        <f t="shared" si="12"/>
        <v>-3.1908705657676249E-2</v>
      </c>
      <c r="H319" s="1">
        <f t="shared" si="13"/>
        <v>48.797493967720243</v>
      </c>
    </row>
    <row r="320" spans="1:8" x14ac:dyDescent="0.25">
      <c r="A320" s="3">
        <v>44183</v>
      </c>
      <c r="B320" s="2">
        <v>13764.4</v>
      </c>
      <c r="C320" s="2">
        <v>13772.85</v>
      </c>
      <c r="D320" s="2">
        <v>13658.6</v>
      </c>
      <c r="E320" s="2">
        <v>13760.55</v>
      </c>
      <c r="F320" s="2">
        <f t="shared" si="14"/>
        <v>-432.14999999999964</v>
      </c>
      <c r="G320">
        <f t="shared" si="12"/>
        <v>1.4435709974719424E-3</v>
      </c>
      <c r="H320" s="1">
        <f t="shared" si="13"/>
        <v>30.144524031158472</v>
      </c>
    </row>
    <row r="321" spans="1:8" x14ac:dyDescent="0.25">
      <c r="A321" s="3">
        <v>44182</v>
      </c>
      <c r="B321" s="2">
        <v>13713.55</v>
      </c>
      <c r="C321" s="2">
        <v>13773.25</v>
      </c>
      <c r="D321" s="2">
        <v>13673.55</v>
      </c>
      <c r="E321" s="2">
        <v>13740.7</v>
      </c>
      <c r="F321" s="2">
        <f t="shared" si="14"/>
        <v>19.849999999998545</v>
      </c>
      <c r="G321">
        <f t="shared" si="12"/>
        <v>4.2299704982690983E-3</v>
      </c>
      <c r="H321" s="1">
        <f t="shared" si="13"/>
        <v>35.223255329282829</v>
      </c>
    </row>
    <row r="322" spans="1:8" x14ac:dyDescent="0.25">
      <c r="A322" s="3">
        <v>44181</v>
      </c>
      <c r="B322" s="2">
        <v>13663.1</v>
      </c>
      <c r="C322" s="2">
        <v>13692.35</v>
      </c>
      <c r="D322" s="2">
        <v>13606.45</v>
      </c>
      <c r="E322" s="2">
        <v>13682.7</v>
      </c>
      <c r="F322" s="2">
        <f t="shared" si="14"/>
        <v>58</v>
      </c>
      <c r="G322">
        <f t="shared" si="12"/>
        <v>8.4292375769652993E-3</v>
      </c>
      <c r="H322" s="1">
        <f t="shared" si="13"/>
        <v>35.265757761756085</v>
      </c>
    </row>
    <row r="323" spans="1:8" x14ac:dyDescent="0.25">
      <c r="A323" s="3">
        <v>44180</v>
      </c>
      <c r="B323" s="2">
        <v>13547.2</v>
      </c>
      <c r="C323" s="2">
        <v>13589.65</v>
      </c>
      <c r="D323" s="2">
        <v>13447.05</v>
      </c>
      <c r="E323" s="2">
        <v>13567.85</v>
      </c>
      <c r="F323" s="2">
        <f t="shared" si="14"/>
        <v>114.85000000000036</v>
      </c>
      <c r="G323">
        <f t="shared" ref="G323:G386" si="15">LN(E323/E324)</f>
        <v>7.1518103763549385E-4</v>
      </c>
      <c r="H323" s="1">
        <f t="shared" ref="H323:H386" si="16">STDEVP(G323:G342)*100/STDEVP(G323:G572)</f>
        <v>35.08107096926414</v>
      </c>
    </row>
    <row r="324" spans="1:8" x14ac:dyDescent="0.25">
      <c r="A324" s="3">
        <v>44179</v>
      </c>
      <c r="B324" s="2">
        <v>13571.45</v>
      </c>
      <c r="C324" s="2">
        <v>13597.5</v>
      </c>
      <c r="D324" s="2">
        <v>13472.45</v>
      </c>
      <c r="E324" s="2">
        <v>13558.15</v>
      </c>
      <c r="F324" s="2">
        <f t="shared" si="14"/>
        <v>9.7000000000007276</v>
      </c>
      <c r="G324">
        <f t="shared" si="15"/>
        <v>3.2727570583044262E-3</v>
      </c>
      <c r="H324" s="1">
        <f t="shared" si="16"/>
        <v>35.014345900572501</v>
      </c>
    </row>
    <row r="325" spans="1:8" x14ac:dyDescent="0.25">
      <c r="A325" s="3">
        <v>44176</v>
      </c>
      <c r="B325" s="2">
        <v>13512.3</v>
      </c>
      <c r="C325" s="2">
        <v>13579.35</v>
      </c>
      <c r="D325" s="2">
        <v>13402.85</v>
      </c>
      <c r="E325" s="2">
        <v>13513.85</v>
      </c>
      <c r="F325" s="2">
        <f t="shared" si="14"/>
        <v>44.299999999999272</v>
      </c>
      <c r="G325">
        <f t="shared" si="15"/>
        <v>2.6341006963332956E-3</v>
      </c>
      <c r="H325" s="1">
        <f t="shared" si="16"/>
        <v>35.027475406336691</v>
      </c>
    </row>
    <row r="326" spans="1:8" x14ac:dyDescent="0.25">
      <c r="A326" s="3">
        <v>44175</v>
      </c>
      <c r="B326" s="2">
        <v>13488.5</v>
      </c>
      <c r="C326" s="2">
        <v>13503.55</v>
      </c>
      <c r="D326" s="2">
        <v>13399.3</v>
      </c>
      <c r="E326" s="2">
        <v>13478.3</v>
      </c>
      <c r="F326" s="2">
        <f t="shared" ref="F326:F389" si="17">E325-E326</f>
        <v>35.550000000001091</v>
      </c>
      <c r="G326">
        <f t="shared" si="15"/>
        <v>-3.7619363515791131E-3</v>
      </c>
      <c r="H326" s="1">
        <f t="shared" si="16"/>
        <v>36.024036492243908</v>
      </c>
    </row>
    <row r="327" spans="1:8" x14ac:dyDescent="0.25">
      <c r="A327" s="3">
        <v>44174</v>
      </c>
      <c r="B327" s="2">
        <v>13458.1</v>
      </c>
      <c r="C327" s="2">
        <v>13548.9</v>
      </c>
      <c r="D327" s="2">
        <v>13449.6</v>
      </c>
      <c r="E327" s="2">
        <v>13529.1</v>
      </c>
      <c r="F327" s="2">
        <f t="shared" si="17"/>
        <v>-50.800000000001091</v>
      </c>
      <c r="G327">
        <f t="shared" si="15"/>
        <v>1.0114472018708576E-2</v>
      </c>
      <c r="H327" s="1">
        <f t="shared" si="16"/>
        <v>35.868749547300098</v>
      </c>
    </row>
    <row r="328" spans="1:8" x14ac:dyDescent="0.25">
      <c r="A328" s="3">
        <v>44173</v>
      </c>
      <c r="B328" s="2">
        <v>13393.85</v>
      </c>
      <c r="C328" s="2">
        <v>13435.45</v>
      </c>
      <c r="D328" s="2">
        <v>13311.05</v>
      </c>
      <c r="E328" s="2">
        <v>13392.95</v>
      </c>
      <c r="F328" s="2">
        <f t="shared" si="17"/>
        <v>136.14999999999964</v>
      </c>
      <c r="G328">
        <f t="shared" si="15"/>
        <v>2.7814453773795378E-3</v>
      </c>
      <c r="H328" s="1">
        <f t="shared" si="16"/>
        <v>36.875418118522909</v>
      </c>
    </row>
    <row r="329" spans="1:8" x14ac:dyDescent="0.25">
      <c r="A329" s="3">
        <v>44172</v>
      </c>
      <c r="B329" s="2">
        <v>13264.85</v>
      </c>
      <c r="C329" s="2">
        <v>13366.65</v>
      </c>
      <c r="D329" s="2">
        <v>13241.95</v>
      </c>
      <c r="E329" s="2">
        <v>13355.75</v>
      </c>
      <c r="F329" s="2">
        <f t="shared" si="17"/>
        <v>37.200000000000728</v>
      </c>
      <c r="G329">
        <f t="shared" si="15"/>
        <v>7.3043763815936035E-3</v>
      </c>
      <c r="H329" s="1">
        <f t="shared" si="16"/>
        <v>39.248672762023858</v>
      </c>
    </row>
    <row r="330" spans="1:8" x14ac:dyDescent="0.25">
      <c r="A330" s="3">
        <v>44169</v>
      </c>
      <c r="B330" s="2">
        <v>13177.4</v>
      </c>
      <c r="C330" s="2">
        <v>13280.05</v>
      </c>
      <c r="D330" s="2">
        <v>13152.85</v>
      </c>
      <c r="E330" s="2">
        <v>13258.55</v>
      </c>
      <c r="F330" s="2">
        <f t="shared" si="17"/>
        <v>97.200000000000728</v>
      </c>
      <c r="G330">
        <f t="shared" si="15"/>
        <v>9.4459534324455828E-3</v>
      </c>
      <c r="H330" s="1">
        <f t="shared" si="16"/>
        <v>39.987540063515908</v>
      </c>
    </row>
    <row r="331" spans="1:8" x14ac:dyDescent="0.25">
      <c r="A331" s="3">
        <v>44168</v>
      </c>
      <c r="B331" s="2">
        <v>13215.3</v>
      </c>
      <c r="C331" s="2">
        <v>13216.6</v>
      </c>
      <c r="D331" s="2">
        <v>13107.9</v>
      </c>
      <c r="E331" s="2">
        <v>13133.9</v>
      </c>
      <c r="F331" s="2">
        <f t="shared" si="17"/>
        <v>124.64999999999964</v>
      </c>
      <c r="G331">
        <f t="shared" si="15"/>
        <v>1.5353758495279832E-3</v>
      </c>
      <c r="H331" s="1">
        <f t="shared" si="16"/>
        <v>42.213726070290349</v>
      </c>
    </row>
    <row r="332" spans="1:8" x14ac:dyDescent="0.25">
      <c r="A332" s="3">
        <v>44167</v>
      </c>
      <c r="B332" s="2">
        <v>13121.4</v>
      </c>
      <c r="C332" s="2">
        <v>13128.5</v>
      </c>
      <c r="D332" s="2">
        <v>12983.55</v>
      </c>
      <c r="E332" s="2">
        <v>13113.75</v>
      </c>
      <c r="F332" s="2">
        <f t="shared" si="17"/>
        <v>20.149999999999636</v>
      </c>
      <c r="G332">
        <f t="shared" si="15"/>
        <v>3.5846668169140151E-4</v>
      </c>
      <c r="H332" s="1">
        <f t="shared" si="16"/>
        <v>42.157233409718529</v>
      </c>
    </row>
    <row r="333" spans="1:8" x14ac:dyDescent="0.25">
      <c r="A333" s="3">
        <v>44166</v>
      </c>
      <c r="B333" s="2">
        <v>13062.2</v>
      </c>
      <c r="C333" s="2">
        <v>13128.4</v>
      </c>
      <c r="D333" s="2">
        <v>12962.8</v>
      </c>
      <c r="E333" s="2">
        <v>13109.05</v>
      </c>
      <c r="F333" s="2">
        <f t="shared" si="17"/>
        <v>4.7000000000007276</v>
      </c>
      <c r="G333">
        <f t="shared" si="15"/>
        <v>1.0744792383060973E-2</v>
      </c>
      <c r="H333" s="1">
        <f t="shared" si="16"/>
        <v>42.441860980842314</v>
      </c>
    </row>
    <row r="334" spans="1:8" x14ac:dyDescent="0.25">
      <c r="A334" s="3">
        <v>44162</v>
      </c>
      <c r="B334" s="2">
        <v>13012.05</v>
      </c>
      <c r="C334" s="2">
        <v>13035.3</v>
      </c>
      <c r="D334" s="2">
        <v>12914.3</v>
      </c>
      <c r="E334" s="2">
        <v>12968.95</v>
      </c>
      <c r="F334" s="2">
        <f t="shared" si="17"/>
        <v>140.09999999999854</v>
      </c>
      <c r="G334">
        <f t="shared" si="15"/>
        <v>-1.3908181291474332E-3</v>
      </c>
      <c r="H334" s="1">
        <f t="shared" si="16"/>
        <v>42.22981109088316</v>
      </c>
    </row>
    <row r="335" spans="1:8" x14ac:dyDescent="0.25">
      <c r="A335" s="3">
        <v>44161</v>
      </c>
      <c r="B335" s="2">
        <v>12906.45</v>
      </c>
      <c r="C335" s="2">
        <v>13018</v>
      </c>
      <c r="D335" s="2">
        <v>12790.4</v>
      </c>
      <c r="E335" s="2">
        <v>12987</v>
      </c>
      <c r="F335" s="2">
        <f t="shared" si="17"/>
        <v>-18.049999999999272</v>
      </c>
      <c r="G335">
        <f t="shared" si="15"/>
        <v>9.9515628551589408E-3</v>
      </c>
      <c r="H335" s="1">
        <f t="shared" si="16"/>
        <v>42.45750364748401</v>
      </c>
    </row>
    <row r="336" spans="1:8" x14ac:dyDescent="0.25">
      <c r="A336" s="3">
        <v>44160</v>
      </c>
      <c r="B336" s="2">
        <v>13130</v>
      </c>
      <c r="C336" s="2">
        <v>13145.85</v>
      </c>
      <c r="D336" s="2">
        <v>12833.65</v>
      </c>
      <c r="E336" s="2">
        <v>12858.4</v>
      </c>
      <c r="F336" s="2">
        <f t="shared" si="17"/>
        <v>128.60000000000036</v>
      </c>
      <c r="G336">
        <f t="shared" si="15"/>
        <v>-1.518539766292209E-2</v>
      </c>
      <c r="H336" s="1">
        <f t="shared" si="16"/>
        <v>43.566391308774783</v>
      </c>
    </row>
    <row r="337" spans="1:8" x14ac:dyDescent="0.25">
      <c r="A337" s="3">
        <v>44159</v>
      </c>
      <c r="B337" s="2">
        <v>13002.6</v>
      </c>
      <c r="C337" s="2">
        <v>13079.1</v>
      </c>
      <c r="D337" s="2">
        <v>12978</v>
      </c>
      <c r="E337" s="2">
        <v>13055.15</v>
      </c>
      <c r="F337" s="2">
        <f t="shared" si="17"/>
        <v>-196.75</v>
      </c>
      <c r="G337">
        <f t="shared" si="15"/>
        <v>9.9070921469130834E-3</v>
      </c>
      <c r="H337" s="1">
        <f t="shared" si="16"/>
        <v>42.693459976513637</v>
      </c>
    </row>
    <row r="338" spans="1:8" x14ac:dyDescent="0.25">
      <c r="A338" s="3">
        <v>44158</v>
      </c>
      <c r="B338" s="2">
        <v>12960.3</v>
      </c>
      <c r="C338" s="2">
        <v>12968.85</v>
      </c>
      <c r="D338" s="2">
        <v>12825.7</v>
      </c>
      <c r="E338" s="2">
        <v>12926.45</v>
      </c>
      <c r="F338" s="2">
        <f t="shared" si="17"/>
        <v>128.69999999999891</v>
      </c>
      <c r="G338">
        <f t="shared" si="15"/>
        <v>5.2277561808191089E-3</v>
      </c>
      <c r="H338" s="1">
        <f t="shared" si="16"/>
        <v>42.768784915084581</v>
      </c>
    </row>
    <row r="339" spans="1:8" x14ac:dyDescent="0.25">
      <c r="A339" s="3">
        <v>44155</v>
      </c>
      <c r="B339" s="2">
        <v>12813.4</v>
      </c>
      <c r="C339" s="2">
        <v>12892.45</v>
      </c>
      <c r="D339" s="2">
        <v>12730.25</v>
      </c>
      <c r="E339" s="2">
        <v>12859.05</v>
      </c>
      <c r="F339" s="2">
        <f t="shared" si="17"/>
        <v>67.400000000001455</v>
      </c>
      <c r="G339">
        <f t="shared" si="15"/>
        <v>6.8160579132457008E-3</v>
      </c>
      <c r="H339" s="1">
        <f t="shared" si="16"/>
        <v>47.291678881089034</v>
      </c>
    </row>
    <row r="340" spans="1:8" x14ac:dyDescent="0.25">
      <c r="A340" s="3">
        <v>44154</v>
      </c>
      <c r="B340" s="2">
        <v>12839.5</v>
      </c>
      <c r="C340" s="2">
        <v>12963</v>
      </c>
      <c r="D340" s="2">
        <v>12745.75</v>
      </c>
      <c r="E340" s="2">
        <v>12771.7</v>
      </c>
      <c r="F340" s="2">
        <f t="shared" si="17"/>
        <v>87.349999999998545</v>
      </c>
      <c r="G340">
        <f t="shared" si="15"/>
        <v>-1.2956254665088004E-2</v>
      </c>
      <c r="H340" s="1">
        <f t="shared" si="16"/>
        <v>47.13540143396051</v>
      </c>
    </row>
    <row r="341" spans="1:8" x14ac:dyDescent="0.25">
      <c r="A341" s="3">
        <v>44153</v>
      </c>
      <c r="B341" s="2">
        <v>12860.1</v>
      </c>
      <c r="C341" s="2">
        <v>12948.85</v>
      </c>
      <c r="D341" s="2">
        <v>12819.35</v>
      </c>
      <c r="E341" s="2">
        <v>12938.25</v>
      </c>
      <c r="F341" s="2">
        <f t="shared" si="17"/>
        <v>-166.54999999999927</v>
      </c>
      <c r="G341">
        <f t="shared" si="15"/>
        <v>4.9627316628728501E-3</v>
      </c>
      <c r="H341" s="1">
        <f t="shared" si="16"/>
        <v>44.001693128866656</v>
      </c>
    </row>
    <row r="342" spans="1:8" x14ac:dyDescent="0.25">
      <c r="A342" s="3">
        <v>44152</v>
      </c>
      <c r="B342" s="2">
        <v>12932.5</v>
      </c>
      <c r="C342" s="2">
        <v>12934.05</v>
      </c>
      <c r="D342" s="2">
        <v>12797.1</v>
      </c>
      <c r="E342" s="2">
        <v>12874.2</v>
      </c>
      <c r="F342" s="2">
        <f t="shared" si="17"/>
        <v>64.049999999999272</v>
      </c>
      <c r="G342">
        <f t="shared" si="15"/>
        <v>7.3242981235581194E-3</v>
      </c>
      <c r="H342" s="1">
        <f t="shared" si="16"/>
        <v>43.995475939864718</v>
      </c>
    </row>
    <row r="343" spans="1:8" x14ac:dyDescent="0.25">
      <c r="A343" s="3">
        <v>44149</v>
      </c>
      <c r="B343" s="2">
        <v>12823.35</v>
      </c>
      <c r="C343" s="2">
        <v>12828.7</v>
      </c>
      <c r="D343" s="2">
        <v>12749.45</v>
      </c>
      <c r="E343" s="2">
        <v>12780.25</v>
      </c>
      <c r="F343" s="2">
        <f t="shared" si="17"/>
        <v>93.950000000000728</v>
      </c>
      <c r="G343">
        <f t="shared" si="15"/>
        <v>4.7293834867550774E-3</v>
      </c>
      <c r="H343" s="1">
        <f t="shared" si="16"/>
        <v>43.871491553181848</v>
      </c>
    </row>
    <row r="344" spans="1:8" x14ac:dyDescent="0.25">
      <c r="A344" s="3">
        <v>44148</v>
      </c>
      <c r="B344" s="2">
        <v>12659.7</v>
      </c>
      <c r="C344" s="2">
        <v>12735.95</v>
      </c>
      <c r="D344" s="2">
        <v>12607.7</v>
      </c>
      <c r="E344" s="2">
        <v>12719.95</v>
      </c>
      <c r="F344" s="2">
        <f t="shared" si="17"/>
        <v>60.299999999999272</v>
      </c>
      <c r="G344">
        <f t="shared" si="15"/>
        <v>2.2943055822232622E-3</v>
      </c>
      <c r="H344" s="1">
        <f t="shared" si="16"/>
        <v>44.304275577129879</v>
      </c>
    </row>
    <row r="345" spans="1:8" x14ac:dyDescent="0.25">
      <c r="A345" s="3">
        <v>44147</v>
      </c>
      <c r="B345" s="2">
        <v>12702.15</v>
      </c>
      <c r="C345" s="2">
        <v>12741.15</v>
      </c>
      <c r="D345" s="2">
        <v>12624.85</v>
      </c>
      <c r="E345" s="2">
        <v>12690.8</v>
      </c>
      <c r="F345" s="2">
        <f t="shared" si="17"/>
        <v>29.150000000001455</v>
      </c>
      <c r="G345">
        <f t="shared" si="15"/>
        <v>-4.5872812110303507E-3</v>
      </c>
      <c r="H345" s="1">
        <f t="shared" si="16"/>
        <v>44.388261352579768</v>
      </c>
    </row>
    <row r="346" spans="1:8" x14ac:dyDescent="0.25">
      <c r="A346" s="3">
        <v>44146</v>
      </c>
      <c r="B346" s="2">
        <v>12680.6</v>
      </c>
      <c r="C346" s="2">
        <v>12769.75</v>
      </c>
      <c r="D346" s="2">
        <v>12571.1</v>
      </c>
      <c r="E346" s="2">
        <v>12749.15</v>
      </c>
      <c r="F346" s="2">
        <f t="shared" si="17"/>
        <v>-58.350000000000364</v>
      </c>
      <c r="G346">
        <f t="shared" si="15"/>
        <v>9.3025759254182373E-3</v>
      </c>
      <c r="H346" s="1">
        <f t="shared" si="16"/>
        <v>53.817570566541214</v>
      </c>
    </row>
    <row r="347" spans="1:8" x14ac:dyDescent="0.25">
      <c r="A347" s="3">
        <v>44145</v>
      </c>
      <c r="B347" s="2">
        <v>12556.4</v>
      </c>
      <c r="C347" s="2">
        <v>12643.9</v>
      </c>
      <c r="D347" s="2">
        <v>12475.25</v>
      </c>
      <c r="E347" s="2">
        <v>12631.1</v>
      </c>
      <c r="F347" s="2">
        <f t="shared" si="17"/>
        <v>118.04999999999927</v>
      </c>
      <c r="G347">
        <f t="shared" si="15"/>
        <v>1.355424731828949E-2</v>
      </c>
      <c r="H347" s="1">
        <f t="shared" si="16"/>
        <v>53.366552356144666</v>
      </c>
    </row>
    <row r="348" spans="1:8" x14ac:dyDescent="0.25">
      <c r="A348" s="3">
        <v>44144</v>
      </c>
      <c r="B348" s="2">
        <v>12399.4</v>
      </c>
      <c r="C348" s="2">
        <v>12474.05</v>
      </c>
      <c r="D348" s="2">
        <v>12367.35</v>
      </c>
      <c r="E348" s="2">
        <v>12461.05</v>
      </c>
      <c r="F348" s="2">
        <f t="shared" si="17"/>
        <v>170.05000000000109</v>
      </c>
      <c r="G348">
        <f t="shared" si="15"/>
        <v>1.5976331334718024E-2</v>
      </c>
      <c r="H348" s="1">
        <f t="shared" si="16"/>
        <v>51.989093225757863</v>
      </c>
    </row>
    <row r="349" spans="1:8" x14ac:dyDescent="0.25">
      <c r="A349" s="3">
        <v>44141</v>
      </c>
      <c r="B349" s="2">
        <v>12156.65</v>
      </c>
      <c r="C349" s="2">
        <v>12280.4</v>
      </c>
      <c r="D349" s="2">
        <v>12131.85</v>
      </c>
      <c r="E349" s="2">
        <v>12263.55</v>
      </c>
      <c r="F349" s="2">
        <f t="shared" si="17"/>
        <v>197.5</v>
      </c>
      <c r="G349">
        <f t="shared" si="15"/>
        <v>1.1749715326943234E-2</v>
      </c>
      <c r="H349" s="1">
        <f t="shared" si="16"/>
        <v>49.538040647954134</v>
      </c>
    </row>
    <row r="350" spans="1:8" x14ac:dyDescent="0.25">
      <c r="A350" s="3">
        <v>44140</v>
      </c>
      <c r="B350" s="2">
        <v>12062.4</v>
      </c>
      <c r="C350" s="2">
        <v>12131.1</v>
      </c>
      <c r="D350" s="2">
        <v>12027.6</v>
      </c>
      <c r="E350" s="2">
        <v>12120.3</v>
      </c>
      <c r="F350" s="2">
        <f t="shared" si="17"/>
        <v>143.25</v>
      </c>
      <c r="G350">
        <f t="shared" si="15"/>
        <v>1.7629301958937776E-2</v>
      </c>
      <c r="H350" s="1">
        <f t="shared" si="16"/>
        <v>48.514576478849193</v>
      </c>
    </row>
    <row r="351" spans="1:8" x14ac:dyDescent="0.25">
      <c r="A351" s="3">
        <v>44139</v>
      </c>
      <c r="B351" s="2">
        <v>11783.35</v>
      </c>
      <c r="C351" s="2">
        <v>11929.65</v>
      </c>
      <c r="D351" s="2">
        <v>11756.4</v>
      </c>
      <c r="E351" s="2">
        <v>11908.5</v>
      </c>
      <c r="F351" s="2">
        <f t="shared" si="17"/>
        <v>211.79999999999927</v>
      </c>
      <c r="G351">
        <f t="shared" si="15"/>
        <v>8.0094855297475447E-3</v>
      </c>
      <c r="H351" s="1">
        <f t="shared" si="16"/>
        <v>45.504954141040912</v>
      </c>
    </row>
    <row r="352" spans="1:8" x14ac:dyDescent="0.25">
      <c r="A352" s="3">
        <v>44138</v>
      </c>
      <c r="B352" s="2">
        <v>11734.45</v>
      </c>
      <c r="C352" s="2">
        <v>11836.2</v>
      </c>
      <c r="D352" s="2">
        <v>11723.3</v>
      </c>
      <c r="E352" s="2">
        <v>11813.5</v>
      </c>
      <c r="F352" s="2">
        <f t="shared" si="17"/>
        <v>95</v>
      </c>
      <c r="G352">
        <f t="shared" si="15"/>
        <v>1.2294338008099459E-2</v>
      </c>
      <c r="H352" s="1">
        <f t="shared" si="16"/>
        <v>45.241587382951252</v>
      </c>
    </row>
    <row r="353" spans="1:8" x14ac:dyDescent="0.25">
      <c r="A353" s="3">
        <v>44137</v>
      </c>
      <c r="B353" s="2">
        <v>11697.35</v>
      </c>
      <c r="C353" s="2">
        <v>11725.65</v>
      </c>
      <c r="D353" s="2">
        <v>11557.4</v>
      </c>
      <c r="E353" s="2">
        <v>11669.15</v>
      </c>
      <c r="F353" s="2">
        <f t="shared" si="17"/>
        <v>144.35000000000036</v>
      </c>
      <c r="G353">
        <f t="shared" si="15"/>
        <v>2.2950006963143427E-3</v>
      </c>
      <c r="H353" s="1">
        <f t="shared" si="16"/>
        <v>45.775546647598226</v>
      </c>
    </row>
    <row r="354" spans="1:8" x14ac:dyDescent="0.25">
      <c r="A354" s="3">
        <v>44134</v>
      </c>
      <c r="B354" s="2">
        <v>11678.45</v>
      </c>
      <c r="C354" s="2">
        <v>11748.95</v>
      </c>
      <c r="D354" s="2">
        <v>11535.45</v>
      </c>
      <c r="E354" s="2">
        <v>11642.4</v>
      </c>
      <c r="F354" s="2">
        <f t="shared" si="17"/>
        <v>26.75</v>
      </c>
      <c r="G354">
        <f t="shared" si="15"/>
        <v>-2.436389174245776E-3</v>
      </c>
      <c r="H354" s="1">
        <f t="shared" si="16"/>
        <v>46.366639731429018</v>
      </c>
    </row>
    <row r="355" spans="1:8" x14ac:dyDescent="0.25">
      <c r="A355" s="3">
        <v>44133</v>
      </c>
      <c r="B355" s="2">
        <v>11633.3</v>
      </c>
      <c r="C355" s="2">
        <v>11744.15</v>
      </c>
      <c r="D355" s="2">
        <v>11606.45</v>
      </c>
      <c r="E355" s="2">
        <v>11670.8</v>
      </c>
      <c r="F355" s="2">
        <f t="shared" si="17"/>
        <v>-28.399999999999636</v>
      </c>
      <c r="G355">
        <f t="shared" si="15"/>
        <v>-5.0255656959599226E-3</v>
      </c>
      <c r="H355" s="1">
        <f t="shared" si="16"/>
        <v>48.640979669469701</v>
      </c>
    </row>
    <row r="356" spans="1:8" x14ac:dyDescent="0.25">
      <c r="A356" s="3">
        <v>44132</v>
      </c>
      <c r="B356" s="2">
        <v>11922.6</v>
      </c>
      <c r="C356" s="2">
        <v>11929.4</v>
      </c>
      <c r="D356" s="2">
        <v>11684.85</v>
      </c>
      <c r="E356" s="2">
        <v>11729.6</v>
      </c>
      <c r="F356" s="2">
        <f t="shared" si="17"/>
        <v>-58.800000000001091</v>
      </c>
      <c r="G356">
        <f t="shared" si="15"/>
        <v>-1.3531685368635521E-2</v>
      </c>
      <c r="H356" s="1">
        <f t="shared" si="16"/>
        <v>47.985168217138153</v>
      </c>
    </row>
    <row r="357" spans="1:8" x14ac:dyDescent="0.25">
      <c r="A357" s="3">
        <v>44131</v>
      </c>
      <c r="B357" s="2">
        <v>11807.1</v>
      </c>
      <c r="C357" s="2">
        <v>11899.05</v>
      </c>
      <c r="D357" s="2">
        <v>11723</v>
      </c>
      <c r="E357" s="2">
        <v>11889.4</v>
      </c>
      <c r="F357" s="2">
        <f t="shared" si="17"/>
        <v>-159.79999999999927</v>
      </c>
      <c r="G357">
        <f t="shared" si="15"/>
        <v>1.0284507834007878E-2</v>
      </c>
      <c r="H357" s="1">
        <f t="shared" si="16"/>
        <v>44.566332831682452</v>
      </c>
    </row>
    <row r="358" spans="1:8" x14ac:dyDescent="0.25">
      <c r="A358" s="3">
        <v>44130</v>
      </c>
      <c r="B358" s="2">
        <v>11937.4</v>
      </c>
      <c r="C358" s="2">
        <v>11942.85</v>
      </c>
      <c r="D358" s="2">
        <v>11711.7</v>
      </c>
      <c r="E358" s="2">
        <v>11767.75</v>
      </c>
      <c r="F358" s="2">
        <f t="shared" si="17"/>
        <v>121.64999999999964</v>
      </c>
      <c r="G358">
        <f t="shared" si="15"/>
        <v>-1.3722834461522889E-2</v>
      </c>
      <c r="H358" s="1">
        <f t="shared" si="16"/>
        <v>46.157768988448019</v>
      </c>
    </row>
    <row r="359" spans="1:8" x14ac:dyDescent="0.25">
      <c r="A359" s="3">
        <v>44127</v>
      </c>
      <c r="B359" s="2">
        <v>11957.9</v>
      </c>
      <c r="C359" s="2">
        <v>11974.55</v>
      </c>
      <c r="D359" s="2">
        <v>11908.75</v>
      </c>
      <c r="E359" s="2">
        <v>11930.35</v>
      </c>
      <c r="F359" s="2">
        <f t="shared" si="17"/>
        <v>-162.60000000000036</v>
      </c>
      <c r="G359">
        <f t="shared" si="15"/>
        <v>2.8455371996451177E-3</v>
      </c>
      <c r="H359" s="1">
        <f t="shared" si="16"/>
        <v>46.487268220595865</v>
      </c>
    </row>
    <row r="360" spans="1:8" x14ac:dyDescent="0.25">
      <c r="A360" s="3">
        <v>44126</v>
      </c>
      <c r="B360" s="2">
        <v>11890</v>
      </c>
      <c r="C360" s="2">
        <v>11939.55</v>
      </c>
      <c r="D360" s="2">
        <v>11823.45</v>
      </c>
      <c r="E360" s="2">
        <v>11896.45</v>
      </c>
      <c r="F360" s="2">
        <f t="shared" si="17"/>
        <v>33.899999999999636</v>
      </c>
      <c r="G360">
        <f t="shared" si="15"/>
        <v>-3.4572348892397747E-3</v>
      </c>
      <c r="H360" s="1">
        <f t="shared" si="16"/>
        <v>60.299048142817945</v>
      </c>
    </row>
    <row r="361" spans="1:8" x14ac:dyDescent="0.25">
      <c r="A361" s="3">
        <v>44125</v>
      </c>
      <c r="B361" s="2">
        <v>11958.55</v>
      </c>
      <c r="C361" s="2">
        <v>12018.65</v>
      </c>
      <c r="D361" s="2">
        <v>11775.75</v>
      </c>
      <c r="E361" s="2">
        <v>11937.65</v>
      </c>
      <c r="F361" s="2">
        <f t="shared" si="17"/>
        <v>-41.199999999998909</v>
      </c>
      <c r="G361">
        <f t="shared" si="15"/>
        <v>3.4278147805934457E-3</v>
      </c>
      <c r="H361" s="1">
        <f t="shared" si="16"/>
        <v>60.107303247287788</v>
      </c>
    </row>
    <row r="362" spans="1:8" x14ac:dyDescent="0.25">
      <c r="A362" s="3">
        <v>44124</v>
      </c>
      <c r="B362" s="2">
        <v>11861</v>
      </c>
      <c r="C362" s="2">
        <v>11949.25</v>
      </c>
      <c r="D362" s="2">
        <v>11837.25</v>
      </c>
      <c r="E362" s="2">
        <v>11896.8</v>
      </c>
      <c r="F362" s="2">
        <f t="shared" si="17"/>
        <v>40.850000000000364</v>
      </c>
      <c r="G362">
        <f t="shared" si="15"/>
        <v>1.9983304819722702E-3</v>
      </c>
      <c r="H362" s="1">
        <f t="shared" si="16"/>
        <v>61.567350429104017</v>
      </c>
    </row>
    <row r="363" spans="1:8" x14ac:dyDescent="0.25">
      <c r="A363" s="3">
        <v>44123</v>
      </c>
      <c r="B363" s="2">
        <v>11879.2</v>
      </c>
      <c r="C363" s="2">
        <v>11898.25</v>
      </c>
      <c r="D363" s="2">
        <v>11820.4</v>
      </c>
      <c r="E363" s="2">
        <v>11873.05</v>
      </c>
      <c r="F363" s="2">
        <f t="shared" si="17"/>
        <v>23.75</v>
      </c>
      <c r="G363">
        <f t="shared" si="15"/>
        <v>9.3588718049253585E-3</v>
      </c>
      <c r="H363" s="1">
        <f t="shared" si="16"/>
        <v>67.554840386329587</v>
      </c>
    </row>
    <row r="364" spans="1:8" x14ac:dyDescent="0.25">
      <c r="A364" s="3">
        <v>44120</v>
      </c>
      <c r="B364" s="2">
        <v>11727.4</v>
      </c>
      <c r="C364" s="2">
        <v>11789.75</v>
      </c>
      <c r="D364" s="2">
        <v>11667.85</v>
      </c>
      <c r="E364" s="2">
        <v>11762.45</v>
      </c>
      <c r="F364" s="2">
        <f t="shared" si="17"/>
        <v>110.59999999999854</v>
      </c>
      <c r="G364">
        <f t="shared" si="15"/>
        <v>7.0043114008975721E-3</v>
      </c>
      <c r="H364" s="1">
        <f t="shared" si="16"/>
        <v>67.002092993944231</v>
      </c>
    </row>
    <row r="365" spans="1:8" x14ac:dyDescent="0.25">
      <c r="A365" s="3">
        <v>44119</v>
      </c>
      <c r="B365" s="2">
        <v>12023.45</v>
      </c>
      <c r="C365" s="2">
        <v>12025.45</v>
      </c>
      <c r="D365" s="2">
        <v>11661.3</v>
      </c>
      <c r="E365" s="2">
        <v>11680.35</v>
      </c>
      <c r="F365" s="2">
        <f t="shared" si="17"/>
        <v>82.100000000000364</v>
      </c>
      <c r="G365">
        <f t="shared" si="15"/>
        <v>-2.4583292316473156E-2</v>
      </c>
      <c r="H365" s="1">
        <f t="shared" si="16"/>
        <v>67.265348430908404</v>
      </c>
    </row>
    <row r="366" spans="1:8" x14ac:dyDescent="0.25">
      <c r="A366" s="3">
        <v>44118</v>
      </c>
      <c r="B366" s="2">
        <v>11917.4</v>
      </c>
      <c r="C366" s="2">
        <v>11997.2</v>
      </c>
      <c r="D366" s="2">
        <v>11822.15</v>
      </c>
      <c r="E366" s="2">
        <v>11971.05</v>
      </c>
      <c r="F366" s="2">
        <f t="shared" si="17"/>
        <v>-290.69999999999891</v>
      </c>
      <c r="G366">
        <f t="shared" si="15"/>
        <v>3.0578696980628857E-3</v>
      </c>
      <c r="H366" s="1">
        <f t="shared" si="16"/>
        <v>61.19941576747545</v>
      </c>
    </row>
    <row r="367" spans="1:8" x14ac:dyDescent="0.25">
      <c r="A367" s="3">
        <v>44117</v>
      </c>
      <c r="B367" s="2">
        <v>11934.65</v>
      </c>
      <c r="C367" s="2">
        <v>11988.2</v>
      </c>
      <c r="D367" s="2">
        <v>11888.9</v>
      </c>
      <c r="E367" s="2">
        <v>11934.5</v>
      </c>
      <c r="F367" s="2">
        <f t="shared" si="17"/>
        <v>36.549999999999272</v>
      </c>
      <c r="G367">
        <f t="shared" si="15"/>
        <v>2.9750120162692819E-4</v>
      </c>
      <c r="H367" s="1">
        <f t="shared" si="16"/>
        <v>61.447843149719475</v>
      </c>
    </row>
    <row r="368" spans="1:8" x14ac:dyDescent="0.25">
      <c r="A368" s="3">
        <v>44116</v>
      </c>
      <c r="B368" s="2">
        <v>11973.55</v>
      </c>
      <c r="C368" s="2">
        <v>12022.05</v>
      </c>
      <c r="D368" s="2">
        <v>11867.2</v>
      </c>
      <c r="E368" s="2">
        <v>11930.95</v>
      </c>
      <c r="F368" s="2">
        <f t="shared" si="17"/>
        <v>3.5499999999992724</v>
      </c>
      <c r="G368">
        <f t="shared" si="15"/>
        <v>1.4048980824201138E-3</v>
      </c>
      <c r="H368" s="1">
        <f t="shared" si="16"/>
        <v>61.59665396400473</v>
      </c>
    </row>
    <row r="369" spans="1:8" x14ac:dyDescent="0.25">
      <c r="A369" s="3">
        <v>44113</v>
      </c>
      <c r="B369" s="2">
        <v>11852.05</v>
      </c>
      <c r="C369" s="2">
        <v>11938.6</v>
      </c>
      <c r="D369" s="2">
        <v>11805.2</v>
      </c>
      <c r="E369" s="2">
        <v>11914.2</v>
      </c>
      <c r="F369" s="2">
        <f t="shared" si="17"/>
        <v>16.75</v>
      </c>
      <c r="G369">
        <f t="shared" si="15"/>
        <v>6.7035217007364633E-3</v>
      </c>
      <c r="H369" s="1">
        <f t="shared" si="16"/>
        <v>61.586543688031121</v>
      </c>
    </row>
    <row r="370" spans="1:8" x14ac:dyDescent="0.25">
      <c r="A370" s="3">
        <v>44112</v>
      </c>
      <c r="B370" s="2">
        <v>11835.4</v>
      </c>
      <c r="C370" s="2">
        <v>11905.7</v>
      </c>
      <c r="D370" s="2">
        <v>11791.15</v>
      </c>
      <c r="E370" s="2">
        <v>11834.6</v>
      </c>
      <c r="F370" s="2">
        <f t="shared" si="17"/>
        <v>79.600000000000364</v>
      </c>
      <c r="G370">
        <f t="shared" si="15"/>
        <v>8.1235904431762058E-3</v>
      </c>
      <c r="H370" s="1">
        <f t="shared" si="16"/>
        <v>63.090337500049039</v>
      </c>
    </row>
    <row r="371" spans="1:8" x14ac:dyDescent="0.25">
      <c r="A371" s="3">
        <v>44111</v>
      </c>
      <c r="B371" s="2">
        <v>11679.25</v>
      </c>
      <c r="C371" s="2">
        <v>11763.05</v>
      </c>
      <c r="D371" s="2">
        <v>11629.35</v>
      </c>
      <c r="E371" s="2">
        <v>11738.85</v>
      </c>
      <c r="F371" s="2">
        <f t="shared" si="17"/>
        <v>95.75</v>
      </c>
      <c r="G371">
        <f t="shared" si="15"/>
        <v>6.5338622491807391E-3</v>
      </c>
      <c r="H371" s="1">
        <f t="shared" si="16"/>
        <v>62.974630155903355</v>
      </c>
    </row>
    <row r="372" spans="1:8" x14ac:dyDescent="0.25">
      <c r="A372" s="3">
        <v>44110</v>
      </c>
      <c r="B372" s="2">
        <v>11603.45</v>
      </c>
      <c r="C372" s="2">
        <v>11680.3</v>
      </c>
      <c r="D372" s="2">
        <v>11564.3</v>
      </c>
      <c r="E372" s="2">
        <v>11662.4</v>
      </c>
      <c r="F372" s="2">
        <f t="shared" si="17"/>
        <v>76.450000000000728</v>
      </c>
      <c r="G372">
        <f t="shared" si="15"/>
        <v>1.3731694349654332E-2</v>
      </c>
      <c r="H372" s="1">
        <f t="shared" si="16"/>
        <v>62.976537001588234</v>
      </c>
    </row>
    <row r="373" spans="1:8" x14ac:dyDescent="0.25">
      <c r="A373" s="3">
        <v>44109</v>
      </c>
      <c r="B373" s="2">
        <v>11487.8</v>
      </c>
      <c r="C373" s="2">
        <v>11578.05</v>
      </c>
      <c r="D373" s="2">
        <v>11452.3</v>
      </c>
      <c r="E373" s="2">
        <v>11503.35</v>
      </c>
      <c r="F373" s="2">
        <f t="shared" si="17"/>
        <v>159.04999999999927</v>
      </c>
      <c r="G373">
        <f t="shared" si="15"/>
        <v>7.5392040457337283E-3</v>
      </c>
      <c r="H373" s="1">
        <f t="shared" si="16"/>
        <v>61.320970958330086</v>
      </c>
    </row>
    <row r="374" spans="1:8" x14ac:dyDescent="0.25">
      <c r="A374" s="3">
        <v>44105</v>
      </c>
      <c r="B374" s="2">
        <v>11364.45</v>
      </c>
      <c r="C374" s="2">
        <v>11428.6</v>
      </c>
      <c r="D374" s="2">
        <v>11347.05</v>
      </c>
      <c r="E374" s="2">
        <v>11416.95</v>
      </c>
      <c r="F374" s="2">
        <f t="shared" si="17"/>
        <v>86.399999999999636</v>
      </c>
      <c r="G374">
        <f t="shared" si="15"/>
        <v>1.4948766094795703E-2</v>
      </c>
      <c r="H374" s="1">
        <f t="shared" si="16"/>
        <v>63.772478078470279</v>
      </c>
    </row>
    <row r="375" spans="1:8" x14ac:dyDescent="0.25">
      <c r="A375" s="3">
        <v>44104</v>
      </c>
      <c r="B375" s="2">
        <v>11244.45</v>
      </c>
      <c r="C375" s="2">
        <v>11295.4</v>
      </c>
      <c r="D375" s="2">
        <v>11184.55</v>
      </c>
      <c r="E375" s="2">
        <v>11247.55</v>
      </c>
      <c r="F375" s="2">
        <f t="shared" si="17"/>
        <v>169.40000000000146</v>
      </c>
      <c r="G375">
        <f t="shared" si="15"/>
        <v>2.238546191905813E-3</v>
      </c>
      <c r="H375" s="1">
        <f t="shared" si="16"/>
        <v>61.227097243043019</v>
      </c>
    </row>
    <row r="376" spans="1:8" x14ac:dyDescent="0.25">
      <c r="A376" s="3">
        <v>44103</v>
      </c>
      <c r="B376" s="2">
        <v>11288.6</v>
      </c>
      <c r="C376" s="2">
        <v>11305.4</v>
      </c>
      <c r="D376" s="2">
        <v>11181</v>
      </c>
      <c r="E376" s="2">
        <v>11222.4</v>
      </c>
      <c r="F376" s="2">
        <f t="shared" si="17"/>
        <v>25.149999999999636</v>
      </c>
      <c r="G376">
        <f t="shared" si="15"/>
        <v>-4.5879835726466887E-4</v>
      </c>
      <c r="H376" s="1">
        <f t="shared" si="16"/>
        <v>61.590228557998827</v>
      </c>
    </row>
    <row r="377" spans="1:8" x14ac:dyDescent="0.25">
      <c r="A377" s="3">
        <v>44102</v>
      </c>
      <c r="B377" s="2">
        <v>11140.85</v>
      </c>
      <c r="C377" s="2">
        <v>11239.35</v>
      </c>
      <c r="D377" s="2">
        <v>11099.85</v>
      </c>
      <c r="E377" s="2">
        <v>11227.55</v>
      </c>
      <c r="F377" s="2">
        <f t="shared" si="17"/>
        <v>-5.1499999999996362</v>
      </c>
      <c r="G377">
        <f t="shared" si="15"/>
        <v>1.5917527178764334E-2</v>
      </c>
      <c r="H377" s="1">
        <f t="shared" si="16"/>
        <v>62.271546592402608</v>
      </c>
    </row>
    <row r="378" spans="1:8" x14ac:dyDescent="0.25">
      <c r="A378" s="3">
        <v>44099</v>
      </c>
      <c r="B378" s="2">
        <v>10910.4</v>
      </c>
      <c r="C378" s="2">
        <v>11072.6</v>
      </c>
      <c r="D378" s="2">
        <v>10854.85</v>
      </c>
      <c r="E378" s="2">
        <v>11050.25</v>
      </c>
      <c r="F378" s="2">
        <f t="shared" si="17"/>
        <v>177.29999999999927</v>
      </c>
      <c r="G378">
        <f t="shared" si="15"/>
        <v>2.2393161118835776E-2</v>
      </c>
      <c r="H378" s="1">
        <f t="shared" si="16"/>
        <v>63.627433565450673</v>
      </c>
    </row>
    <row r="379" spans="1:8" x14ac:dyDescent="0.25">
      <c r="A379" s="3">
        <v>44098</v>
      </c>
      <c r="B379" s="2">
        <v>11011</v>
      </c>
      <c r="C379" s="2">
        <v>11015.3</v>
      </c>
      <c r="D379" s="2">
        <v>10790.2</v>
      </c>
      <c r="E379" s="2">
        <v>10805.55</v>
      </c>
      <c r="F379" s="2">
        <f t="shared" si="17"/>
        <v>244.70000000000073</v>
      </c>
      <c r="G379">
        <f t="shared" si="15"/>
        <v>-2.9750477881848796E-2</v>
      </c>
      <c r="H379" s="1">
        <f t="shared" si="16"/>
        <v>58.070846993271154</v>
      </c>
    </row>
    <row r="380" spans="1:8" x14ac:dyDescent="0.25">
      <c r="A380" s="3">
        <v>44097</v>
      </c>
      <c r="B380" s="2">
        <v>11258.75</v>
      </c>
      <c r="C380" s="2">
        <v>11259.55</v>
      </c>
      <c r="D380" s="2">
        <v>11024.4</v>
      </c>
      <c r="E380" s="2">
        <v>11131.85</v>
      </c>
      <c r="F380" s="2">
        <f t="shared" si="17"/>
        <v>-326.30000000000109</v>
      </c>
      <c r="G380">
        <f t="shared" si="15"/>
        <v>-1.9564296922665279E-3</v>
      </c>
      <c r="H380" s="1">
        <f t="shared" si="16"/>
        <v>49.529815554782118</v>
      </c>
    </row>
    <row r="381" spans="1:8" x14ac:dyDescent="0.25">
      <c r="A381" s="3">
        <v>44096</v>
      </c>
      <c r="B381" s="2">
        <v>11301.75</v>
      </c>
      <c r="C381" s="2">
        <v>11302.2</v>
      </c>
      <c r="D381" s="2">
        <v>11084.65</v>
      </c>
      <c r="E381" s="2">
        <v>11153.65</v>
      </c>
      <c r="F381" s="2">
        <f t="shared" si="17"/>
        <v>-21.799999999999272</v>
      </c>
      <c r="G381">
        <f t="shared" si="15"/>
        <v>-8.650217746793273E-3</v>
      </c>
      <c r="H381" s="1">
        <f t="shared" si="16"/>
        <v>50.226927563245042</v>
      </c>
    </row>
    <row r="382" spans="1:8" x14ac:dyDescent="0.25">
      <c r="A382" s="3">
        <v>44095</v>
      </c>
      <c r="B382" s="2">
        <v>11503.8</v>
      </c>
      <c r="C382" s="2">
        <v>11535.25</v>
      </c>
      <c r="D382" s="2">
        <v>11218.5</v>
      </c>
      <c r="E382" s="2">
        <v>11250.55</v>
      </c>
      <c r="F382" s="2">
        <f t="shared" si="17"/>
        <v>-96.899999999999636</v>
      </c>
      <c r="G382">
        <f t="shared" si="15"/>
        <v>-2.2360361197041149E-2</v>
      </c>
      <c r="H382" s="1">
        <f t="shared" si="16"/>
        <v>48.880704815849136</v>
      </c>
    </row>
    <row r="383" spans="1:8" x14ac:dyDescent="0.25">
      <c r="A383" s="3">
        <v>44092</v>
      </c>
      <c r="B383" s="2">
        <v>11584.1</v>
      </c>
      <c r="C383" s="2">
        <v>11584.1</v>
      </c>
      <c r="D383" s="2">
        <v>11446.1</v>
      </c>
      <c r="E383" s="2">
        <v>11504.95</v>
      </c>
      <c r="F383" s="2">
        <f t="shared" si="17"/>
        <v>-254.40000000000146</v>
      </c>
      <c r="G383">
        <f t="shared" si="15"/>
        <v>-9.6867874157542232E-4</v>
      </c>
      <c r="H383" s="1">
        <f t="shared" si="16"/>
        <v>43.184877906765159</v>
      </c>
    </row>
    <row r="384" spans="1:8" x14ac:dyDescent="0.25">
      <c r="A384" s="3">
        <v>44091</v>
      </c>
      <c r="B384" s="2">
        <v>11539.4</v>
      </c>
      <c r="C384" s="2">
        <v>11587.2</v>
      </c>
      <c r="D384" s="2">
        <v>11498.5</v>
      </c>
      <c r="E384" s="2">
        <v>11516.1</v>
      </c>
      <c r="F384" s="2">
        <f t="shared" si="17"/>
        <v>-11.149999999999636</v>
      </c>
      <c r="G384">
        <f t="shared" si="15"/>
        <v>-7.651206302177675E-3</v>
      </c>
      <c r="H384" s="1">
        <f t="shared" si="16"/>
        <v>43.438355938024202</v>
      </c>
    </row>
    <row r="385" spans="1:8" x14ac:dyDescent="0.25">
      <c r="A385" s="3">
        <v>44090</v>
      </c>
      <c r="B385" s="2">
        <v>11538.45</v>
      </c>
      <c r="C385" s="2">
        <v>11618.1</v>
      </c>
      <c r="D385" s="2">
        <v>11516.75</v>
      </c>
      <c r="E385" s="2">
        <v>11604.55</v>
      </c>
      <c r="F385" s="2">
        <f t="shared" si="17"/>
        <v>-88.449999999998909</v>
      </c>
      <c r="G385">
        <f t="shared" si="15"/>
        <v>7.1563695231040263E-3</v>
      </c>
      <c r="H385" s="1">
        <f t="shared" si="16"/>
        <v>43.59882674127816</v>
      </c>
    </row>
    <row r="386" spans="1:8" x14ac:dyDescent="0.25">
      <c r="A386" s="3">
        <v>44089</v>
      </c>
      <c r="B386" s="2">
        <v>11487.2</v>
      </c>
      <c r="C386" s="2">
        <v>11535.95</v>
      </c>
      <c r="D386" s="2">
        <v>11442.25</v>
      </c>
      <c r="E386" s="2">
        <v>11521.8</v>
      </c>
      <c r="F386" s="2">
        <f t="shared" si="17"/>
        <v>82.75</v>
      </c>
      <c r="G386">
        <f t="shared" si="15"/>
        <v>7.1205364905140263E-3</v>
      </c>
      <c r="H386" s="1">
        <f t="shared" si="16"/>
        <v>43.019286266582064</v>
      </c>
    </row>
    <row r="387" spans="1:8" x14ac:dyDescent="0.25">
      <c r="A387" s="3">
        <v>44088</v>
      </c>
      <c r="B387" s="2">
        <v>11540.15</v>
      </c>
      <c r="C387" s="2">
        <v>11568.9</v>
      </c>
      <c r="D387" s="2">
        <v>11383.55</v>
      </c>
      <c r="E387" s="2">
        <v>11440.05</v>
      </c>
      <c r="F387" s="2">
        <f t="shared" si="17"/>
        <v>81.75</v>
      </c>
      <c r="G387">
        <f t="shared" ref="G387:G450" si="18">LN(E387/E388)</f>
        <v>-2.1305864987327225E-3</v>
      </c>
      <c r="H387" s="1">
        <f t="shared" ref="H387:H450" si="19">STDEVP(G387:G406)*100/STDEVP(G387:G636)</f>
        <v>44.336525679408666</v>
      </c>
    </row>
    <row r="388" spans="1:8" x14ac:dyDescent="0.25">
      <c r="A388" s="3">
        <v>44085</v>
      </c>
      <c r="B388" s="2">
        <v>11447.8</v>
      </c>
      <c r="C388" s="2">
        <v>11493.5</v>
      </c>
      <c r="D388" s="2">
        <v>11419.9</v>
      </c>
      <c r="E388" s="2">
        <v>11464.45</v>
      </c>
      <c r="F388" s="2">
        <f t="shared" si="17"/>
        <v>-24.400000000001455</v>
      </c>
      <c r="G388">
        <f t="shared" si="18"/>
        <v>1.3267173987232086E-3</v>
      </c>
      <c r="H388" s="1">
        <f t="shared" si="19"/>
        <v>44.553543947554232</v>
      </c>
    </row>
    <row r="389" spans="1:8" x14ac:dyDescent="0.25">
      <c r="A389" s="3">
        <v>44084</v>
      </c>
      <c r="B389" s="2">
        <v>11363.3</v>
      </c>
      <c r="C389" s="2">
        <v>11464.05</v>
      </c>
      <c r="D389" s="2">
        <v>11327.4</v>
      </c>
      <c r="E389" s="2">
        <v>11449.25</v>
      </c>
      <c r="F389" s="2">
        <f t="shared" si="17"/>
        <v>15.200000000000728</v>
      </c>
      <c r="G389">
        <f t="shared" si="18"/>
        <v>1.507030028649042E-2</v>
      </c>
      <c r="H389" s="1">
        <f t="shared" si="19"/>
        <v>46.491841419103245</v>
      </c>
    </row>
    <row r="390" spans="1:8" x14ac:dyDescent="0.25">
      <c r="A390" s="3">
        <v>44083</v>
      </c>
      <c r="B390" s="2">
        <v>11218.6</v>
      </c>
      <c r="C390" s="2">
        <v>11298.15</v>
      </c>
      <c r="D390" s="2">
        <v>11185.15</v>
      </c>
      <c r="E390" s="2">
        <v>11278</v>
      </c>
      <c r="F390" s="2">
        <f t="shared" ref="F390:F453" si="20">E389-E390</f>
        <v>171.25</v>
      </c>
      <c r="G390">
        <f t="shared" si="18"/>
        <v>-3.4830210446831823E-3</v>
      </c>
      <c r="H390" s="1">
        <f t="shared" si="19"/>
        <v>43.460368046951089</v>
      </c>
    </row>
    <row r="391" spans="1:8" x14ac:dyDescent="0.25">
      <c r="A391" s="3">
        <v>44082</v>
      </c>
      <c r="B391" s="2">
        <v>11378.55</v>
      </c>
      <c r="C391" s="2">
        <v>11437.25</v>
      </c>
      <c r="D391" s="2">
        <v>11290.45</v>
      </c>
      <c r="E391" s="2">
        <v>11317.35</v>
      </c>
      <c r="F391" s="2">
        <f t="shared" si="20"/>
        <v>-39.350000000000364</v>
      </c>
      <c r="G391">
        <f t="shared" si="18"/>
        <v>-3.3256324646967609E-3</v>
      </c>
      <c r="H391" s="1">
        <f t="shared" si="19"/>
        <v>43.296479480792051</v>
      </c>
    </row>
    <row r="392" spans="1:8" x14ac:dyDescent="0.25">
      <c r="A392" s="3">
        <v>44081</v>
      </c>
      <c r="B392" s="2">
        <v>11359.6</v>
      </c>
      <c r="C392" s="2">
        <v>11381.15</v>
      </c>
      <c r="D392" s="2">
        <v>11251.7</v>
      </c>
      <c r="E392" s="2">
        <v>11355.05</v>
      </c>
      <c r="F392" s="2">
        <f t="shared" si="20"/>
        <v>-37.699999999998909</v>
      </c>
      <c r="G392">
        <f t="shared" si="18"/>
        <v>1.8687557501366183E-3</v>
      </c>
      <c r="H392" s="1">
        <f t="shared" si="19"/>
        <v>43.410426075623747</v>
      </c>
    </row>
    <row r="393" spans="1:8" x14ac:dyDescent="0.25">
      <c r="A393" s="3">
        <v>44078</v>
      </c>
      <c r="B393" s="2">
        <v>11354.4</v>
      </c>
      <c r="C393" s="2">
        <v>11452.05</v>
      </c>
      <c r="D393" s="2">
        <v>11303.65</v>
      </c>
      <c r="E393" s="2">
        <v>11333.85</v>
      </c>
      <c r="F393" s="2">
        <f t="shared" si="20"/>
        <v>21.199999999998909</v>
      </c>
      <c r="G393">
        <f t="shared" si="18"/>
        <v>-1.6937324491168509E-2</v>
      </c>
      <c r="H393" s="1">
        <f t="shared" si="19"/>
        <v>43.677692702436893</v>
      </c>
    </row>
    <row r="394" spans="1:8" x14ac:dyDescent="0.25">
      <c r="A394" s="3">
        <v>44077</v>
      </c>
      <c r="B394" s="2">
        <v>11566.2</v>
      </c>
      <c r="C394" s="2">
        <v>11584.95</v>
      </c>
      <c r="D394" s="2">
        <v>11507.65</v>
      </c>
      <c r="E394" s="2">
        <v>11527.45</v>
      </c>
      <c r="F394" s="2">
        <f t="shared" si="20"/>
        <v>-193.60000000000036</v>
      </c>
      <c r="G394">
        <f t="shared" si="18"/>
        <v>-6.5474399031464003E-4</v>
      </c>
      <c r="H394" s="1">
        <f t="shared" si="19"/>
        <v>38.711062005112517</v>
      </c>
    </row>
    <row r="395" spans="1:8" x14ac:dyDescent="0.25">
      <c r="A395" s="3">
        <v>44076</v>
      </c>
      <c r="B395" s="2">
        <v>11478.55</v>
      </c>
      <c r="C395" s="2">
        <v>11554.75</v>
      </c>
      <c r="D395" s="2">
        <v>11430.4</v>
      </c>
      <c r="E395" s="2">
        <v>11535</v>
      </c>
      <c r="F395" s="2">
        <f t="shared" si="20"/>
        <v>-7.5499999999992724</v>
      </c>
      <c r="G395">
        <f t="shared" si="18"/>
        <v>5.6291647324288943E-3</v>
      </c>
      <c r="H395" s="1">
        <f t="shared" si="19"/>
        <v>39.443513085226073</v>
      </c>
    </row>
    <row r="396" spans="1:8" x14ac:dyDescent="0.25">
      <c r="A396" s="3">
        <v>44075</v>
      </c>
      <c r="B396" s="2">
        <v>11464.3</v>
      </c>
      <c r="C396" s="2">
        <v>11553.55</v>
      </c>
      <c r="D396" s="2">
        <v>11366.9</v>
      </c>
      <c r="E396" s="2">
        <v>11470.25</v>
      </c>
      <c r="F396" s="2">
        <f t="shared" si="20"/>
        <v>64.75</v>
      </c>
      <c r="G396">
        <f t="shared" si="18"/>
        <v>7.2404643072113339E-3</v>
      </c>
      <c r="H396" s="1">
        <f t="shared" si="19"/>
        <v>39.219468421447871</v>
      </c>
    </row>
    <row r="397" spans="1:8" x14ac:dyDescent="0.25">
      <c r="A397" s="3">
        <v>44074</v>
      </c>
      <c r="B397" s="2">
        <v>11777.55</v>
      </c>
      <c r="C397" s="2">
        <v>11794.25</v>
      </c>
      <c r="D397" s="2">
        <v>11325.85</v>
      </c>
      <c r="E397" s="2">
        <v>11387.5</v>
      </c>
      <c r="F397" s="2">
        <f t="shared" si="20"/>
        <v>82.75</v>
      </c>
      <c r="G397">
        <f t="shared" si="18"/>
        <v>-2.2583887619258884E-2</v>
      </c>
      <c r="H397" s="1">
        <f t="shared" si="19"/>
        <v>43.019757379213146</v>
      </c>
    </row>
    <row r="398" spans="1:8" x14ac:dyDescent="0.25">
      <c r="A398" s="3">
        <v>44071</v>
      </c>
      <c r="B398" s="2">
        <v>11602.95</v>
      </c>
      <c r="C398" s="2">
        <v>11686.05</v>
      </c>
      <c r="D398" s="2">
        <v>11589.4</v>
      </c>
      <c r="E398" s="2">
        <v>11647.6</v>
      </c>
      <c r="F398" s="2">
        <f t="shared" si="20"/>
        <v>-260.10000000000036</v>
      </c>
      <c r="G398">
        <f t="shared" si="18"/>
        <v>7.614167958564083E-3</v>
      </c>
      <c r="H398" s="1">
        <f t="shared" si="19"/>
        <v>39.037521356485755</v>
      </c>
    </row>
    <row r="399" spans="1:8" x14ac:dyDescent="0.25">
      <c r="A399" s="3">
        <v>44070</v>
      </c>
      <c r="B399" s="2">
        <v>11609.3</v>
      </c>
      <c r="C399" s="2">
        <v>11617.35</v>
      </c>
      <c r="D399" s="2">
        <v>11540.6</v>
      </c>
      <c r="E399" s="2">
        <v>11559.25</v>
      </c>
      <c r="F399" s="2">
        <f t="shared" si="20"/>
        <v>88.350000000000364</v>
      </c>
      <c r="G399">
        <f t="shared" si="18"/>
        <v>8.3517791330367671E-4</v>
      </c>
      <c r="H399" s="1">
        <f t="shared" si="19"/>
        <v>38.884132435927683</v>
      </c>
    </row>
    <row r="400" spans="1:8" x14ac:dyDescent="0.25">
      <c r="A400" s="3">
        <v>44069</v>
      </c>
      <c r="B400" s="2">
        <v>11512.85</v>
      </c>
      <c r="C400" s="2">
        <v>11561.75</v>
      </c>
      <c r="D400" s="2">
        <v>11461.85</v>
      </c>
      <c r="E400" s="2">
        <v>11549.6</v>
      </c>
      <c r="F400" s="2">
        <f t="shared" si="20"/>
        <v>9.6499999999996362</v>
      </c>
      <c r="G400">
        <f t="shared" si="18"/>
        <v>6.7197285239703015E-3</v>
      </c>
      <c r="H400" s="1">
        <f t="shared" si="19"/>
        <v>40.712773774980903</v>
      </c>
    </row>
    <row r="401" spans="1:8" x14ac:dyDescent="0.25">
      <c r="A401" s="3">
        <v>44068</v>
      </c>
      <c r="B401" s="2">
        <v>11513.1</v>
      </c>
      <c r="C401" s="2">
        <v>11525.9</v>
      </c>
      <c r="D401" s="2">
        <v>11423.35</v>
      </c>
      <c r="E401" s="2">
        <v>11472.25</v>
      </c>
      <c r="F401" s="2">
        <f t="shared" si="20"/>
        <v>77.350000000000364</v>
      </c>
      <c r="G401">
        <f t="shared" si="18"/>
        <v>5.0569562561106503E-4</v>
      </c>
      <c r="H401" s="1">
        <f t="shared" si="19"/>
        <v>41.666390384242177</v>
      </c>
    </row>
    <row r="402" spans="1:8" x14ac:dyDescent="0.25">
      <c r="A402" s="3">
        <v>44067</v>
      </c>
      <c r="B402" s="2">
        <v>11412</v>
      </c>
      <c r="C402" s="2">
        <v>11497.25</v>
      </c>
      <c r="D402" s="2">
        <v>11410.65</v>
      </c>
      <c r="E402" s="2">
        <v>11466.45</v>
      </c>
      <c r="F402" s="2">
        <f t="shared" si="20"/>
        <v>5.7999999999992724</v>
      </c>
      <c r="G402">
        <f t="shared" si="18"/>
        <v>8.3063611256103259E-3</v>
      </c>
      <c r="H402" s="1">
        <f t="shared" si="19"/>
        <v>44.484315953922952</v>
      </c>
    </row>
    <row r="403" spans="1:8" x14ac:dyDescent="0.25">
      <c r="A403" s="3">
        <v>44064</v>
      </c>
      <c r="B403" s="2">
        <v>11409.65</v>
      </c>
      <c r="C403" s="2">
        <v>11418.5</v>
      </c>
      <c r="D403" s="2">
        <v>11362.2</v>
      </c>
      <c r="E403" s="2">
        <v>11371.6</v>
      </c>
      <c r="F403" s="2">
        <f t="shared" si="20"/>
        <v>94.850000000000364</v>
      </c>
      <c r="G403">
        <f t="shared" si="18"/>
        <v>5.2372297208920626E-3</v>
      </c>
      <c r="H403" s="1">
        <f t="shared" si="19"/>
        <v>44.407135992170907</v>
      </c>
    </row>
    <row r="404" spans="1:8" x14ac:dyDescent="0.25">
      <c r="A404" s="3">
        <v>44063</v>
      </c>
      <c r="B404" s="2">
        <v>11317.45</v>
      </c>
      <c r="C404" s="2">
        <v>11361.45</v>
      </c>
      <c r="D404" s="2">
        <v>11289.8</v>
      </c>
      <c r="E404" s="2">
        <v>11312.2</v>
      </c>
      <c r="F404" s="2">
        <f t="shared" si="20"/>
        <v>59.399999999999636</v>
      </c>
      <c r="G404">
        <f t="shared" si="18"/>
        <v>-8.4681368334637991E-3</v>
      </c>
      <c r="H404" s="1">
        <f t="shared" si="19"/>
        <v>44.19735874786101</v>
      </c>
    </row>
    <row r="405" spans="1:8" x14ac:dyDescent="0.25">
      <c r="A405" s="3">
        <v>44062</v>
      </c>
      <c r="B405" s="2">
        <v>11452.15</v>
      </c>
      <c r="C405" s="2">
        <v>11460.35</v>
      </c>
      <c r="D405" s="2">
        <v>11394.1</v>
      </c>
      <c r="E405" s="2">
        <v>11408.4</v>
      </c>
      <c r="F405" s="2">
        <f t="shared" si="20"/>
        <v>-96.199999999998909</v>
      </c>
      <c r="G405">
        <f t="shared" si="18"/>
        <v>2.0224849230216792E-3</v>
      </c>
      <c r="H405" s="1">
        <f t="shared" si="19"/>
        <v>43.594761234785167</v>
      </c>
    </row>
    <row r="406" spans="1:8" x14ac:dyDescent="0.25">
      <c r="A406" s="3">
        <v>44061</v>
      </c>
      <c r="B406" s="2">
        <v>11259.8</v>
      </c>
      <c r="C406" s="2">
        <v>11401.7</v>
      </c>
      <c r="D406" s="2">
        <v>11253.15</v>
      </c>
      <c r="E406" s="2">
        <v>11385.35</v>
      </c>
      <c r="F406" s="2">
        <f t="shared" si="20"/>
        <v>23.049999999999272</v>
      </c>
      <c r="G406">
        <f t="shared" si="18"/>
        <v>1.2217123605577227E-2</v>
      </c>
      <c r="H406" s="1">
        <f t="shared" si="19"/>
        <v>43.769440042053667</v>
      </c>
    </row>
    <row r="407" spans="1:8" x14ac:dyDescent="0.25">
      <c r="A407" s="3">
        <v>44060</v>
      </c>
      <c r="B407" s="2">
        <v>11248.9</v>
      </c>
      <c r="C407" s="2">
        <v>11267.1</v>
      </c>
      <c r="D407" s="2">
        <v>11144.5</v>
      </c>
      <c r="E407" s="2">
        <v>11247.1</v>
      </c>
      <c r="F407" s="2">
        <f t="shared" si="20"/>
        <v>138.25</v>
      </c>
      <c r="G407">
        <f t="shared" si="18"/>
        <v>6.126972858148093E-3</v>
      </c>
      <c r="H407" s="1">
        <f t="shared" si="19"/>
        <v>43.874012979845844</v>
      </c>
    </row>
    <row r="408" spans="1:8" x14ac:dyDescent="0.25">
      <c r="A408" s="3">
        <v>44057</v>
      </c>
      <c r="B408" s="2">
        <v>11353.3</v>
      </c>
      <c r="C408" s="2">
        <v>11366.25</v>
      </c>
      <c r="D408" s="2">
        <v>11111.45</v>
      </c>
      <c r="E408" s="2">
        <v>11178.4</v>
      </c>
      <c r="F408" s="2">
        <f t="shared" si="20"/>
        <v>68.700000000000728</v>
      </c>
      <c r="G408">
        <f t="shared" si="18"/>
        <v>-1.0859203150128484E-2</v>
      </c>
      <c r="H408" s="1">
        <f t="shared" si="19"/>
        <v>44.897978471477302</v>
      </c>
    </row>
    <row r="409" spans="1:8" x14ac:dyDescent="0.25">
      <c r="A409" s="3">
        <v>44056</v>
      </c>
      <c r="B409" s="2">
        <v>11334.85</v>
      </c>
      <c r="C409" s="2">
        <v>11359.3</v>
      </c>
      <c r="D409" s="2">
        <v>11269.95</v>
      </c>
      <c r="E409" s="2">
        <v>11300.45</v>
      </c>
      <c r="F409" s="2">
        <f t="shared" si="20"/>
        <v>-122.05000000000109</v>
      </c>
      <c r="G409">
        <f t="shared" si="18"/>
        <v>-7.0326445862201709E-4</v>
      </c>
      <c r="H409" s="1">
        <f t="shared" si="19"/>
        <v>44.972504734270139</v>
      </c>
    </row>
    <row r="410" spans="1:8" x14ac:dyDescent="0.25">
      <c r="A410" s="3">
        <v>44055</v>
      </c>
      <c r="B410" s="2">
        <v>11289</v>
      </c>
      <c r="C410" s="2">
        <v>11322</v>
      </c>
      <c r="D410" s="2">
        <v>11242.65</v>
      </c>
      <c r="E410" s="2">
        <v>11308.4</v>
      </c>
      <c r="F410" s="2">
        <f t="shared" si="20"/>
        <v>-7.9499999999989086</v>
      </c>
      <c r="G410">
        <f t="shared" si="18"/>
        <v>-1.246084055380327E-3</v>
      </c>
      <c r="H410" s="1">
        <f t="shared" si="19"/>
        <v>45.795377223219695</v>
      </c>
    </row>
    <row r="411" spans="1:8" x14ac:dyDescent="0.25">
      <c r="A411" s="3">
        <v>44054</v>
      </c>
      <c r="B411" s="2">
        <v>11322.25</v>
      </c>
      <c r="C411" s="2">
        <v>11373.6</v>
      </c>
      <c r="D411" s="2">
        <v>11299.15</v>
      </c>
      <c r="E411" s="2">
        <v>11322.5</v>
      </c>
      <c r="F411" s="2">
        <f t="shared" si="20"/>
        <v>-14.100000000000364</v>
      </c>
      <c r="G411">
        <f t="shared" si="18"/>
        <v>4.6342588134252122E-3</v>
      </c>
      <c r="H411" s="1">
        <f t="shared" si="19"/>
        <v>45.575062070224945</v>
      </c>
    </row>
    <row r="412" spans="1:8" x14ac:dyDescent="0.25">
      <c r="A412" s="3">
        <v>44053</v>
      </c>
      <c r="B412" s="2">
        <v>11270.25</v>
      </c>
      <c r="C412" s="2">
        <v>11337.3</v>
      </c>
      <c r="D412" s="2">
        <v>11238</v>
      </c>
      <c r="E412" s="2">
        <v>11270.15</v>
      </c>
      <c r="F412" s="2">
        <f t="shared" si="20"/>
        <v>52.350000000000364</v>
      </c>
      <c r="G412">
        <f t="shared" si="18"/>
        <v>4.9901812309422651E-3</v>
      </c>
      <c r="H412" s="1">
        <f t="shared" si="19"/>
        <v>51.185073790704465</v>
      </c>
    </row>
    <row r="413" spans="1:8" x14ac:dyDescent="0.25">
      <c r="A413" s="3">
        <v>44050</v>
      </c>
      <c r="B413" s="2">
        <v>11186.65</v>
      </c>
      <c r="C413" s="2">
        <v>11231.9</v>
      </c>
      <c r="D413" s="2">
        <v>11142.05</v>
      </c>
      <c r="E413" s="2">
        <v>11214.05</v>
      </c>
      <c r="F413" s="2">
        <f t="shared" si="20"/>
        <v>56.100000000000364</v>
      </c>
      <c r="G413">
        <f t="shared" si="18"/>
        <v>1.2402853353563766E-3</v>
      </c>
      <c r="H413" s="1">
        <f t="shared" si="19"/>
        <v>51.102190543413307</v>
      </c>
    </row>
    <row r="414" spans="1:8" x14ac:dyDescent="0.25">
      <c r="A414" s="3">
        <v>44049</v>
      </c>
      <c r="B414" s="2">
        <v>11185.7</v>
      </c>
      <c r="C414" s="2">
        <v>11256.8</v>
      </c>
      <c r="D414" s="2">
        <v>11127.3</v>
      </c>
      <c r="E414" s="2">
        <v>11200.15</v>
      </c>
      <c r="F414" s="2">
        <f t="shared" si="20"/>
        <v>13.899999999999636</v>
      </c>
      <c r="G414">
        <f t="shared" si="18"/>
        <v>8.8334251486867181E-3</v>
      </c>
      <c r="H414" s="1">
        <f t="shared" si="19"/>
        <v>51.511801557415716</v>
      </c>
    </row>
    <row r="415" spans="1:8" x14ac:dyDescent="0.25">
      <c r="A415" s="3">
        <v>44048</v>
      </c>
      <c r="B415" s="2">
        <v>11155.75</v>
      </c>
      <c r="C415" s="2">
        <v>11225.65</v>
      </c>
      <c r="D415" s="2">
        <v>11064.05</v>
      </c>
      <c r="E415" s="2">
        <v>11101.65</v>
      </c>
      <c r="F415" s="2">
        <f t="shared" si="20"/>
        <v>98.5</v>
      </c>
      <c r="G415">
        <f t="shared" si="18"/>
        <v>5.7665711674614829E-4</v>
      </c>
      <c r="H415" s="1">
        <f t="shared" si="19"/>
        <v>51.747881702085856</v>
      </c>
    </row>
    <row r="416" spans="1:8" x14ac:dyDescent="0.25">
      <c r="A416" s="3">
        <v>44047</v>
      </c>
      <c r="B416" s="2">
        <v>10946.65</v>
      </c>
      <c r="C416" s="2">
        <v>11112.25</v>
      </c>
      <c r="D416" s="2">
        <v>10908.1</v>
      </c>
      <c r="E416" s="2">
        <v>11095.25</v>
      </c>
      <c r="F416" s="2">
        <f t="shared" si="20"/>
        <v>6.3999999999996362</v>
      </c>
      <c r="G416">
        <f t="shared" si="18"/>
        <v>1.8525238867160679E-2</v>
      </c>
      <c r="H416" s="1">
        <f t="shared" si="19"/>
        <v>52.98713306232532</v>
      </c>
    </row>
    <row r="417" spans="1:8" x14ac:dyDescent="0.25">
      <c r="A417" s="3">
        <v>44046</v>
      </c>
      <c r="B417" s="2">
        <v>11057.55</v>
      </c>
      <c r="C417" s="2">
        <v>11058.05</v>
      </c>
      <c r="D417" s="2">
        <v>10882.25</v>
      </c>
      <c r="E417" s="2">
        <v>10891.6</v>
      </c>
      <c r="F417" s="2">
        <f t="shared" si="20"/>
        <v>203.64999999999964</v>
      </c>
      <c r="G417">
        <f t="shared" si="18"/>
        <v>-1.6558501347417372E-2</v>
      </c>
      <c r="H417" s="1">
        <f t="shared" si="19"/>
        <v>49.347278240119074</v>
      </c>
    </row>
    <row r="418" spans="1:8" x14ac:dyDescent="0.25">
      <c r="A418" s="3">
        <v>44043</v>
      </c>
      <c r="B418" s="2">
        <v>11139.5</v>
      </c>
      <c r="C418" s="2">
        <v>11150.4</v>
      </c>
      <c r="D418" s="2">
        <v>11026.65</v>
      </c>
      <c r="E418" s="2">
        <v>11073.45</v>
      </c>
      <c r="F418" s="2">
        <f t="shared" si="20"/>
        <v>-181.85000000000036</v>
      </c>
      <c r="G418">
        <f t="shared" si="18"/>
        <v>-2.5884319724486563E-3</v>
      </c>
      <c r="H418" s="1">
        <f t="shared" si="19"/>
        <v>47.518153706662567</v>
      </c>
    </row>
    <row r="419" spans="1:8" x14ac:dyDescent="0.25">
      <c r="A419" s="3">
        <v>44042</v>
      </c>
      <c r="B419" s="2">
        <v>11254.3</v>
      </c>
      <c r="C419" s="2">
        <v>11299.95</v>
      </c>
      <c r="D419" s="2">
        <v>11084.95</v>
      </c>
      <c r="E419" s="2">
        <v>11102.15</v>
      </c>
      <c r="F419" s="2">
        <f t="shared" si="20"/>
        <v>-28.699999999998909</v>
      </c>
      <c r="G419">
        <f t="shared" si="18"/>
        <v>-9.0294269604375872E-3</v>
      </c>
      <c r="H419" s="1">
        <f t="shared" si="19"/>
        <v>47.308231963634086</v>
      </c>
    </row>
    <row r="420" spans="1:8" x14ac:dyDescent="0.25">
      <c r="A420" s="3">
        <v>44041</v>
      </c>
      <c r="B420" s="2">
        <v>11276.9</v>
      </c>
      <c r="C420" s="2">
        <v>11341.4</v>
      </c>
      <c r="D420" s="2">
        <v>11149.75</v>
      </c>
      <c r="E420" s="2">
        <v>11202.85</v>
      </c>
      <c r="F420" s="2">
        <f t="shared" si="20"/>
        <v>-100.70000000000073</v>
      </c>
      <c r="G420">
        <f t="shared" si="18"/>
        <v>-8.6831868839774111E-3</v>
      </c>
      <c r="H420" s="1">
        <f t="shared" si="19"/>
        <v>46.335140678711596</v>
      </c>
    </row>
    <row r="421" spans="1:8" x14ac:dyDescent="0.25">
      <c r="A421" s="3">
        <v>44040</v>
      </c>
      <c r="B421" s="2">
        <v>11154.1</v>
      </c>
      <c r="C421" s="2">
        <v>11317.75</v>
      </c>
      <c r="D421" s="2">
        <v>11151.4</v>
      </c>
      <c r="E421" s="2">
        <v>11300.55</v>
      </c>
      <c r="F421" s="2">
        <f t="shared" si="20"/>
        <v>-97.699999999998909</v>
      </c>
      <c r="G421">
        <f t="shared" si="18"/>
        <v>1.504551982144569E-2</v>
      </c>
      <c r="H421" s="1">
        <f t="shared" si="19"/>
        <v>45.034450107716673</v>
      </c>
    </row>
    <row r="422" spans="1:8" x14ac:dyDescent="0.25">
      <c r="A422" s="3">
        <v>44039</v>
      </c>
      <c r="B422" s="2">
        <v>11225</v>
      </c>
      <c r="C422" s="2">
        <v>11225</v>
      </c>
      <c r="D422" s="2">
        <v>11087.85</v>
      </c>
      <c r="E422" s="2">
        <v>11131.8</v>
      </c>
      <c r="F422" s="2">
        <f t="shared" si="20"/>
        <v>168.75</v>
      </c>
      <c r="G422">
        <f t="shared" si="18"/>
        <v>-5.5854431363716118E-3</v>
      </c>
      <c r="H422" s="1">
        <f t="shared" si="19"/>
        <v>43.799496164953581</v>
      </c>
    </row>
    <row r="423" spans="1:8" x14ac:dyDescent="0.25">
      <c r="A423" s="3">
        <v>44036</v>
      </c>
      <c r="B423" s="2">
        <v>11149.95</v>
      </c>
      <c r="C423" s="2">
        <v>11225.4</v>
      </c>
      <c r="D423" s="2">
        <v>11090.3</v>
      </c>
      <c r="E423" s="2">
        <v>11194.15</v>
      </c>
      <c r="F423" s="2">
        <f t="shared" si="20"/>
        <v>-62.350000000000364</v>
      </c>
      <c r="G423">
        <f t="shared" si="18"/>
        <v>-1.9009715848837335E-3</v>
      </c>
      <c r="H423" s="1">
        <f t="shared" si="19"/>
        <v>44.109432573944503</v>
      </c>
    </row>
    <row r="424" spans="1:8" x14ac:dyDescent="0.25">
      <c r="A424" s="3">
        <v>44035</v>
      </c>
      <c r="B424" s="2">
        <v>11135</v>
      </c>
      <c r="C424" s="2">
        <v>11239.8</v>
      </c>
      <c r="D424" s="2">
        <v>11103.15</v>
      </c>
      <c r="E424" s="2">
        <v>11215.45</v>
      </c>
      <c r="F424" s="2">
        <f t="shared" si="20"/>
        <v>-21.300000000001091</v>
      </c>
      <c r="G424">
        <f t="shared" si="18"/>
        <v>7.414551118342539E-3</v>
      </c>
      <c r="H424" s="1">
        <f t="shared" si="19"/>
        <v>43.960190281966781</v>
      </c>
    </row>
    <row r="425" spans="1:8" x14ac:dyDescent="0.25">
      <c r="A425" s="3">
        <v>44034</v>
      </c>
      <c r="B425" s="2">
        <v>11231.2</v>
      </c>
      <c r="C425" s="2">
        <v>11238.1</v>
      </c>
      <c r="D425" s="2">
        <v>11056.55</v>
      </c>
      <c r="E425" s="2">
        <v>11132.6</v>
      </c>
      <c r="F425" s="2">
        <f t="shared" si="20"/>
        <v>82.850000000000364</v>
      </c>
      <c r="G425">
        <f t="shared" si="18"/>
        <v>-2.6598086535778794E-3</v>
      </c>
      <c r="H425" s="1">
        <f t="shared" si="19"/>
        <v>44.274456070862335</v>
      </c>
    </row>
    <row r="426" spans="1:8" x14ac:dyDescent="0.25">
      <c r="A426" s="3">
        <v>44033</v>
      </c>
      <c r="B426" s="2">
        <v>11126.1</v>
      </c>
      <c r="C426" s="2">
        <v>11179.55</v>
      </c>
      <c r="D426" s="2">
        <v>11113.25</v>
      </c>
      <c r="E426" s="2">
        <v>11162.25</v>
      </c>
      <c r="F426" s="2">
        <f t="shared" si="20"/>
        <v>-29.649999999999636</v>
      </c>
      <c r="G426">
        <f t="shared" si="18"/>
        <v>1.2626128711697352E-2</v>
      </c>
      <c r="H426" s="1">
        <f t="shared" si="19"/>
        <v>48.88519993168903</v>
      </c>
    </row>
    <row r="427" spans="1:8" x14ac:dyDescent="0.25">
      <c r="A427" s="3">
        <v>44032</v>
      </c>
      <c r="B427" s="2">
        <v>10999.45</v>
      </c>
      <c r="C427" s="2">
        <v>11037.9</v>
      </c>
      <c r="D427" s="2">
        <v>10953</v>
      </c>
      <c r="E427" s="2">
        <v>11022.2</v>
      </c>
      <c r="F427" s="2">
        <f t="shared" si="20"/>
        <v>140.04999999999927</v>
      </c>
      <c r="G427">
        <f t="shared" si="18"/>
        <v>1.0992680446704291E-2</v>
      </c>
      <c r="H427" s="1">
        <f t="shared" si="19"/>
        <v>49.680217159252258</v>
      </c>
    </row>
    <row r="428" spans="1:8" x14ac:dyDescent="0.25">
      <c r="A428" s="3">
        <v>44029</v>
      </c>
      <c r="B428" s="2">
        <v>10752</v>
      </c>
      <c r="C428" s="2">
        <v>10933.45</v>
      </c>
      <c r="D428" s="2">
        <v>10749.65</v>
      </c>
      <c r="E428" s="2">
        <v>10901.7</v>
      </c>
      <c r="F428" s="2">
        <f t="shared" si="20"/>
        <v>120.5</v>
      </c>
      <c r="G428">
        <f t="shared" si="18"/>
        <v>1.4948306800439333E-2</v>
      </c>
      <c r="H428" s="1">
        <f t="shared" si="19"/>
        <v>49.074778686993589</v>
      </c>
    </row>
    <row r="429" spans="1:8" x14ac:dyDescent="0.25">
      <c r="A429" s="3">
        <v>44028</v>
      </c>
      <c r="B429" s="2">
        <v>10706.2</v>
      </c>
      <c r="C429" s="2">
        <v>10755.3</v>
      </c>
      <c r="D429" s="2">
        <v>10595.2</v>
      </c>
      <c r="E429" s="2">
        <v>10739.95</v>
      </c>
      <c r="F429" s="2">
        <f t="shared" si="20"/>
        <v>161.75</v>
      </c>
      <c r="G429">
        <f t="shared" si="18"/>
        <v>1.1400923653342283E-2</v>
      </c>
      <c r="H429" s="1">
        <f t="shared" si="19"/>
        <v>49.140966655872262</v>
      </c>
    </row>
    <row r="430" spans="1:8" x14ac:dyDescent="0.25">
      <c r="A430" s="3">
        <v>44027</v>
      </c>
      <c r="B430" s="2">
        <v>10701</v>
      </c>
      <c r="C430" s="2">
        <v>10827.45</v>
      </c>
      <c r="D430" s="2">
        <v>10577.75</v>
      </c>
      <c r="E430" s="2">
        <v>10618.2</v>
      </c>
      <c r="F430" s="2">
        <f t="shared" si="20"/>
        <v>121.75</v>
      </c>
      <c r="G430">
        <f t="shared" si="18"/>
        <v>1.0223528667139743E-3</v>
      </c>
      <c r="H430" s="1">
        <f t="shared" si="19"/>
        <v>52.28778988961529</v>
      </c>
    </row>
    <row r="431" spans="1:8" x14ac:dyDescent="0.25">
      <c r="A431" s="3">
        <v>44026</v>
      </c>
      <c r="B431" s="2">
        <v>10750.85</v>
      </c>
      <c r="C431" s="2">
        <v>10755.65</v>
      </c>
      <c r="D431" s="2">
        <v>10562.9</v>
      </c>
      <c r="E431" s="2">
        <v>10607.35</v>
      </c>
      <c r="F431" s="2">
        <f t="shared" si="20"/>
        <v>10.850000000000364</v>
      </c>
      <c r="G431">
        <f t="shared" si="18"/>
        <v>-1.8248945829038105E-2</v>
      </c>
      <c r="H431" s="1">
        <f t="shared" si="19"/>
        <v>52.774319976858777</v>
      </c>
    </row>
    <row r="432" spans="1:8" x14ac:dyDescent="0.25">
      <c r="A432" s="3">
        <v>44025</v>
      </c>
      <c r="B432" s="2">
        <v>10851.85</v>
      </c>
      <c r="C432" s="2">
        <v>10894.05</v>
      </c>
      <c r="D432" s="2">
        <v>10756.05</v>
      </c>
      <c r="E432" s="2">
        <v>10802.7</v>
      </c>
      <c r="F432" s="2">
        <f t="shared" si="20"/>
        <v>-195.35000000000036</v>
      </c>
      <c r="G432">
        <f t="shared" si="18"/>
        <v>3.2126866059741998E-3</v>
      </c>
      <c r="H432" s="1">
        <f t="shared" si="19"/>
        <v>46.862307780158488</v>
      </c>
    </row>
    <row r="433" spans="1:8" x14ac:dyDescent="0.25">
      <c r="A433" s="3">
        <v>44022</v>
      </c>
      <c r="B433" s="2">
        <v>10764.1</v>
      </c>
      <c r="C433" s="2">
        <v>10819.4</v>
      </c>
      <c r="D433" s="2">
        <v>10713</v>
      </c>
      <c r="E433" s="2">
        <v>10768.05</v>
      </c>
      <c r="F433" s="2">
        <f t="shared" si="20"/>
        <v>34.650000000001455</v>
      </c>
      <c r="G433">
        <f t="shared" si="18"/>
        <v>-4.2073133906914339E-3</v>
      </c>
      <c r="H433" s="1">
        <f t="shared" si="19"/>
        <v>52.145972605853302</v>
      </c>
    </row>
    <row r="434" spans="1:8" x14ac:dyDescent="0.25">
      <c r="A434" s="3">
        <v>44021</v>
      </c>
      <c r="B434" s="2">
        <v>10755.55</v>
      </c>
      <c r="C434" s="2">
        <v>10836.85</v>
      </c>
      <c r="D434" s="2">
        <v>10733</v>
      </c>
      <c r="E434" s="2">
        <v>10813.45</v>
      </c>
      <c r="F434" s="2">
        <f t="shared" si="20"/>
        <v>-45.400000000001455</v>
      </c>
      <c r="G434">
        <f t="shared" si="18"/>
        <v>1.000974936330002E-2</v>
      </c>
      <c r="H434" s="1">
        <f t="shared" si="19"/>
        <v>51.411535805324867</v>
      </c>
    </row>
    <row r="435" spans="1:8" x14ac:dyDescent="0.25">
      <c r="A435" s="3">
        <v>44020</v>
      </c>
      <c r="B435" s="2">
        <v>10818.65</v>
      </c>
      <c r="C435" s="2">
        <v>10847.85</v>
      </c>
      <c r="D435" s="2">
        <v>10676.55</v>
      </c>
      <c r="E435" s="2">
        <v>10705.75</v>
      </c>
      <c r="F435" s="2">
        <f t="shared" si="20"/>
        <v>107.70000000000073</v>
      </c>
      <c r="G435">
        <f t="shared" si="18"/>
        <v>-8.7327458908366285E-3</v>
      </c>
      <c r="H435" s="1">
        <f t="shared" si="19"/>
        <v>58.196764237734584</v>
      </c>
    </row>
    <row r="436" spans="1:8" x14ac:dyDescent="0.25">
      <c r="A436" s="3">
        <v>44019</v>
      </c>
      <c r="B436" s="2">
        <v>10802.85</v>
      </c>
      <c r="C436" s="2">
        <v>10813.8</v>
      </c>
      <c r="D436" s="2">
        <v>10689.7</v>
      </c>
      <c r="E436" s="2">
        <v>10799.65</v>
      </c>
      <c r="F436" s="2">
        <f t="shared" si="20"/>
        <v>-93.899999999999636</v>
      </c>
      <c r="G436">
        <f t="shared" si="18"/>
        <v>3.3390096550110133E-3</v>
      </c>
      <c r="H436" s="1">
        <f t="shared" si="19"/>
        <v>56.785263202767908</v>
      </c>
    </row>
    <row r="437" spans="1:8" x14ac:dyDescent="0.25">
      <c r="A437" s="3">
        <v>44018</v>
      </c>
      <c r="B437" s="2">
        <v>10723.85</v>
      </c>
      <c r="C437" s="2">
        <v>10811.4</v>
      </c>
      <c r="D437" s="2">
        <v>10695.1</v>
      </c>
      <c r="E437" s="2">
        <v>10763.65</v>
      </c>
      <c r="F437" s="2">
        <f t="shared" si="20"/>
        <v>36</v>
      </c>
      <c r="G437">
        <f t="shared" si="18"/>
        <v>1.4627559486280819E-2</v>
      </c>
      <c r="H437" s="1">
        <f t="shared" si="19"/>
        <v>59.292125007697202</v>
      </c>
    </row>
    <row r="438" spans="1:8" x14ac:dyDescent="0.25">
      <c r="A438" s="3">
        <v>44015</v>
      </c>
      <c r="B438" s="2">
        <v>10614.95</v>
      </c>
      <c r="C438" s="2">
        <v>10631.3</v>
      </c>
      <c r="D438" s="2">
        <v>10562.65</v>
      </c>
      <c r="E438" s="2">
        <v>10607.35</v>
      </c>
      <c r="F438" s="2">
        <f t="shared" si="20"/>
        <v>156.29999999999927</v>
      </c>
      <c r="G438">
        <f t="shared" si="18"/>
        <v>5.2601726747523682E-3</v>
      </c>
      <c r="H438" s="1">
        <f t="shared" si="19"/>
        <v>57.772865575211043</v>
      </c>
    </row>
    <row r="439" spans="1:8" x14ac:dyDescent="0.25">
      <c r="A439" s="3">
        <v>44014</v>
      </c>
      <c r="B439" s="2">
        <v>10493.05</v>
      </c>
      <c r="C439" s="2">
        <v>10598.2</v>
      </c>
      <c r="D439" s="2">
        <v>10485.549999999999</v>
      </c>
      <c r="E439" s="2">
        <v>10551.7</v>
      </c>
      <c r="F439" s="2">
        <f t="shared" si="20"/>
        <v>55.649999999999636</v>
      </c>
      <c r="G439">
        <f t="shared" si="18"/>
        <v>1.1595921516546171E-2</v>
      </c>
      <c r="H439" s="1">
        <f t="shared" si="19"/>
        <v>58.541571038670327</v>
      </c>
    </row>
    <row r="440" spans="1:8" x14ac:dyDescent="0.25">
      <c r="A440" s="3">
        <v>44013</v>
      </c>
      <c r="B440" s="2">
        <v>10323.799999999999</v>
      </c>
      <c r="C440" s="2">
        <v>10447.049999999999</v>
      </c>
      <c r="D440" s="2">
        <v>10299.6</v>
      </c>
      <c r="E440" s="2">
        <v>10430.049999999999</v>
      </c>
      <c r="F440" s="2">
        <f t="shared" si="20"/>
        <v>121.65000000000146</v>
      </c>
      <c r="G440">
        <f t="shared" si="18"/>
        <v>1.2343304915724197E-2</v>
      </c>
      <c r="H440" s="1">
        <f t="shared" si="19"/>
        <v>57.926363151955158</v>
      </c>
    </row>
    <row r="441" spans="1:8" x14ac:dyDescent="0.25">
      <c r="A441" s="3">
        <v>44012</v>
      </c>
      <c r="B441" s="2">
        <v>10382.6</v>
      </c>
      <c r="C441" s="2">
        <v>10401.049999999999</v>
      </c>
      <c r="D441" s="2">
        <v>10267.35</v>
      </c>
      <c r="E441" s="2">
        <v>10302.1</v>
      </c>
      <c r="F441" s="2">
        <f t="shared" si="20"/>
        <v>127.94999999999891</v>
      </c>
      <c r="G441">
        <f t="shared" si="18"/>
        <v>-9.9929669476585162E-4</v>
      </c>
      <c r="H441" s="1">
        <f t="shared" si="19"/>
        <v>57.170838730868319</v>
      </c>
    </row>
    <row r="442" spans="1:8" x14ac:dyDescent="0.25">
      <c r="A442" s="3">
        <v>44011</v>
      </c>
      <c r="B442" s="2">
        <v>10311.950000000001</v>
      </c>
      <c r="C442" s="2">
        <v>10337.950000000001</v>
      </c>
      <c r="D442" s="2">
        <v>10223.6</v>
      </c>
      <c r="E442" s="2">
        <v>10312.4</v>
      </c>
      <c r="F442" s="2">
        <f t="shared" si="20"/>
        <v>-10.299999999999272</v>
      </c>
      <c r="G442">
        <f t="shared" si="18"/>
        <v>-6.8227986772304633E-3</v>
      </c>
      <c r="H442" s="1">
        <f t="shared" si="19"/>
        <v>59.050178722296529</v>
      </c>
    </row>
    <row r="443" spans="1:8" x14ac:dyDescent="0.25">
      <c r="A443" s="3">
        <v>44008</v>
      </c>
      <c r="B443" s="2">
        <v>10378.9</v>
      </c>
      <c r="C443" s="2">
        <v>10409.85</v>
      </c>
      <c r="D443" s="2">
        <v>10311.25</v>
      </c>
      <c r="E443" s="2">
        <v>10383</v>
      </c>
      <c r="F443" s="2">
        <f t="shared" si="20"/>
        <v>-70.600000000000364</v>
      </c>
      <c r="G443">
        <f t="shared" si="18"/>
        <v>9.1042090923787473E-3</v>
      </c>
      <c r="H443" s="1">
        <f t="shared" si="19"/>
        <v>63.086505314631829</v>
      </c>
    </row>
    <row r="444" spans="1:8" x14ac:dyDescent="0.25">
      <c r="A444" s="3">
        <v>44007</v>
      </c>
      <c r="B444" s="2">
        <v>10235.549999999999</v>
      </c>
      <c r="C444" s="2">
        <v>10361.799999999999</v>
      </c>
      <c r="D444" s="2">
        <v>10194.5</v>
      </c>
      <c r="E444" s="2">
        <v>10288.9</v>
      </c>
      <c r="F444" s="2">
        <f t="shared" si="20"/>
        <v>94.100000000000364</v>
      </c>
      <c r="G444">
        <f t="shared" si="18"/>
        <v>-1.5926817712496291E-3</v>
      </c>
      <c r="H444" s="1">
        <f t="shared" si="19"/>
        <v>63.104126604577154</v>
      </c>
    </row>
    <row r="445" spans="1:8" x14ac:dyDescent="0.25">
      <c r="A445" s="3">
        <v>44006</v>
      </c>
      <c r="B445" s="2">
        <v>10529.25</v>
      </c>
      <c r="C445" s="2">
        <v>10553.15</v>
      </c>
      <c r="D445" s="2">
        <v>10281.950000000001</v>
      </c>
      <c r="E445" s="2">
        <v>10305.299999999999</v>
      </c>
      <c r="F445" s="2">
        <f t="shared" si="20"/>
        <v>-16.399999999999636</v>
      </c>
      <c r="G445">
        <f t="shared" si="18"/>
        <v>-1.5951205305137297E-2</v>
      </c>
      <c r="H445" s="1">
        <f t="shared" si="19"/>
        <v>64.702431124635027</v>
      </c>
    </row>
    <row r="446" spans="1:8" x14ac:dyDescent="0.25">
      <c r="A446" s="3">
        <v>44005</v>
      </c>
      <c r="B446" s="2">
        <v>10347.950000000001</v>
      </c>
      <c r="C446" s="2">
        <v>10484.700000000001</v>
      </c>
      <c r="D446" s="2">
        <v>10301.75</v>
      </c>
      <c r="E446" s="2">
        <v>10471</v>
      </c>
      <c r="F446" s="2">
        <f t="shared" si="20"/>
        <v>-165.70000000000073</v>
      </c>
      <c r="G446">
        <f t="shared" si="18"/>
        <v>1.5378848196892156E-2</v>
      </c>
      <c r="H446" s="1">
        <f t="shared" si="19"/>
        <v>66.048162462563013</v>
      </c>
    </row>
    <row r="447" spans="1:8" x14ac:dyDescent="0.25">
      <c r="A447" s="3">
        <v>44004</v>
      </c>
      <c r="B447" s="2">
        <v>10318.75</v>
      </c>
      <c r="C447" s="2">
        <v>10393.65</v>
      </c>
      <c r="D447" s="2">
        <v>10277.6</v>
      </c>
      <c r="E447" s="2">
        <v>10311.200000000001</v>
      </c>
      <c r="F447" s="2">
        <f t="shared" si="20"/>
        <v>159.79999999999927</v>
      </c>
      <c r="G447">
        <f t="shared" si="18"/>
        <v>6.4994682863088122E-3</v>
      </c>
      <c r="H447" s="1">
        <f t="shared" si="19"/>
        <v>66.040139579704118</v>
      </c>
    </row>
    <row r="448" spans="1:8" x14ac:dyDescent="0.25">
      <c r="A448" s="3">
        <v>44001</v>
      </c>
      <c r="B448" s="2">
        <v>10119</v>
      </c>
      <c r="C448" s="2">
        <v>10272.4</v>
      </c>
      <c r="D448" s="2">
        <v>10072.65</v>
      </c>
      <c r="E448" s="2">
        <v>10244.4</v>
      </c>
      <c r="F448" s="2">
        <f t="shared" si="20"/>
        <v>66.800000000001091</v>
      </c>
      <c r="G448">
        <f t="shared" si="18"/>
        <v>1.5022865580104622E-2</v>
      </c>
      <c r="H448" s="1">
        <f t="shared" si="19"/>
        <v>67.807897996414098</v>
      </c>
    </row>
    <row r="449" spans="1:8" x14ac:dyDescent="0.25">
      <c r="A449" s="3">
        <v>44000</v>
      </c>
      <c r="B449" s="2">
        <v>9863.25</v>
      </c>
      <c r="C449" s="2">
        <v>10111.200000000001</v>
      </c>
      <c r="D449" s="2">
        <v>9845.0499999999993</v>
      </c>
      <c r="E449" s="2">
        <v>10091.65</v>
      </c>
      <c r="F449" s="2">
        <f t="shared" si="20"/>
        <v>152.75</v>
      </c>
      <c r="G449">
        <f t="shared" si="18"/>
        <v>2.1079447494686824E-2</v>
      </c>
      <c r="H449" s="1">
        <f t="shared" si="19"/>
        <v>67.069642185311878</v>
      </c>
    </row>
    <row r="450" spans="1:8" x14ac:dyDescent="0.25">
      <c r="A450" s="3">
        <v>43999</v>
      </c>
      <c r="B450" s="2">
        <v>9876.7000000000007</v>
      </c>
      <c r="C450" s="2">
        <v>10003.6</v>
      </c>
      <c r="D450" s="2">
        <v>9833.7999999999993</v>
      </c>
      <c r="E450" s="2">
        <v>9881.15</v>
      </c>
      <c r="F450" s="2">
        <f t="shared" si="20"/>
        <v>210.5</v>
      </c>
      <c r="G450">
        <f t="shared" si="18"/>
        <v>-3.3189978510494772E-3</v>
      </c>
      <c r="H450" s="1">
        <f t="shared" si="19"/>
        <v>67.170770608263453</v>
      </c>
    </row>
    <row r="451" spans="1:8" x14ac:dyDescent="0.25">
      <c r="A451" s="3">
        <v>43998</v>
      </c>
      <c r="B451" s="2">
        <v>10014.799999999999</v>
      </c>
      <c r="C451" s="2">
        <v>10046.15</v>
      </c>
      <c r="D451" s="2">
        <v>9728.5</v>
      </c>
      <c r="E451" s="2">
        <v>9914</v>
      </c>
      <c r="F451" s="2">
        <f t="shared" si="20"/>
        <v>-32.850000000000364</v>
      </c>
      <c r="G451">
        <f t="shared" ref="G451:G514" si="21">LN(E451/E452)</f>
        <v>1.0168530973403287E-2</v>
      </c>
      <c r="H451" s="1">
        <f t="shared" ref="H451:H514" si="22">STDEVP(G451:G470)*100/STDEVP(G451:G700)</f>
        <v>66.408551201453847</v>
      </c>
    </row>
    <row r="452" spans="1:8" x14ac:dyDescent="0.25">
      <c r="A452" s="3">
        <v>43997</v>
      </c>
      <c r="B452" s="2">
        <v>9919.35</v>
      </c>
      <c r="C452" s="2">
        <v>9943.35</v>
      </c>
      <c r="D452" s="2">
        <v>9726.35</v>
      </c>
      <c r="E452" s="2">
        <v>9813.7000000000007</v>
      </c>
      <c r="F452" s="2">
        <f t="shared" si="20"/>
        <v>100.29999999999927</v>
      </c>
      <c r="G452">
        <f t="shared" si="21"/>
        <v>-1.6092045671383177E-2</v>
      </c>
      <c r="H452" s="1">
        <f t="shared" si="22"/>
        <v>79.971083127795637</v>
      </c>
    </row>
    <row r="453" spans="1:8" x14ac:dyDescent="0.25">
      <c r="A453" s="3">
        <v>43994</v>
      </c>
      <c r="B453" s="2">
        <v>9544.9500000000007</v>
      </c>
      <c r="C453" s="2">
        <v>9996.0499999999993</v>
      </c>
      <c r="D453" s="2">
        <v>9544.35</v>
      </c>
      <c r="E453" s="2">
        <v>9972.9</v>
      </c>
      <c r="F453" s="2">
        <f t="shared" si="20"/>
        <v>-159.19999999999891</v>
      </c>
      <c r="G453">
        <f t="shared" si="21"/>
        <v>7.1346573571307781E-3</v>
      </c>
      <c r="H453" s="1">
        <f t="shared" si="22"/>
        <v>76.937516051885709</v>
      </c>
    </row>
    <row r="454" spans="1:8" x14ac:dyDescent="0.25">
      <c r="A454" s="3">
        <v>43993</v>
      </c>
      <c r="B454" s="2">
        <v>10094.1</v>
      </c>
      <c r="C454" s="2">
        <v>10112.049999999999</v>
      </c>
      <c r="D454" s="2">
        <v>9885.0499999999993</v>
      </c>
      <c r="E454" s="2">
        <v>9902</v>
      </c>
      <c r="F454" s="2">
        <f t="shared" ref="F454:F517" si="23">E453-E454</f>
        <v>70.899999999999636</v>
      </c>
      <c r="G454">
        <f t="shared" si="21"/>
        <v>-2.139639975380881E-2</v>
      </c>
      <c r="H454" s="1">
        <f t="shared" si="22"/>
        <v>83.758043974497383</v>
      </c>
    </row>
    <row r="455" spans="1:8" x14ac:dyDescent="0.25">
      <c r="A455" s="3">
        <v>43992</v>
      </c>
      <c r="B455" s="2">
        <v>10072.6</v>
      </c>
      <c r="C455" s="2">
        <v>10148.75</v>
      </c>
      <c r="D455" s="2">
        <v>10036.85</v>
      </c>
      <c r="E455" s="2">
        <v>10116.15</v>
      </c>
      <c r="F455" s="2">
        <f t="shared" si="23"/>
        <v>-214.14999999999964</v>
      </c>
      <c r="G455">
        <f t="shared" si="21"/>
        <v>6.8939110891929863E-3</v>
      </c>
      <c r="H455" s="1">
        <f t="shared" si="22"/>
        <v>81.095900251736509</v>
      </c>
    </row>
    <row r="456" spans="1:8" x14ac:dyDescent="0.25">
      <c r="A456" s="3">
        <v>43991</v>
      </c>
      <c r="B456" s="2">
        <v>10181.15</v>
      </c>
      <c r="C456" s="2">
        <v>10291.15</v>
      </c>
      <c r="D456" s="2">
        <v>10021.450000000001</v>
      </c>
      <c r="E456" s="2">
        <v>10046.65</v>
      </c>
      <c r="F456" s="2">
        <f t="shared" si="23"/>
        <v>69.5</v>
      </c>
      <c r="G456">
        <f t="shared" si="21"/>
        <v>-1.1952195553601492E-2</v>
      </c>
      <c r="H456" s="1">
        <f t="shared" si="22"/>
        <v>81.643184350573819</v>
      </c>
    </row>
    <row r="457" spans="1:8" x14ac:dyDescent="0.25">
      <c r="A457" s="3">
        <v>43990</v>
      </c>
      <c r="B457" s="2">
        <v>10326.75</v>
      </c>
      <c r="C457" s="2">
        <v>10328.5</v>
      </c>
      <c r="D457" s="2">
        <v>10120.25</v>
      </c>
      <c r="E457" s="2">
        <v>10167.450000000001</v>
      </c>
      <c r="F457" s="2">
        <f t="shared" si="23"/>
        <v>-120.80000000000109</v>
      </c>
      <c r="G457">
        <f t="shared" si="21"/>
        <v>2.4914339117400133E-3</v>
      </c>
      <c r="H457" s="1">
        <f t="shared" si="22"/>
        <v>79.810108918174805</v>
      </c>
    </row>
    <row r="458" spans="1:8" x14ac:dyDescent="0.25">
      <c r="A458" s="3">
        <v>43987</v>
      </c>
      <c r="B458" s="2">
        <v>10093.799999999999</v>
      </c>
      <c r="C458" s="2">
        <v>10177.799999999999</v>
      </c>
      <c r="D458" s="2">
        <v>10040.75</v>
      </c>
      <c r="E458" s="2">
        <v>10142.15</v>
      </c>
      <c r="F458" s="2">
        <f t="shared" si="23"/>
        <v>25.300000000001091</v>
      </c>
      <c r="G458">
        <f t="shared" si="21"/>
        <v>1.120914010549148E-2</v>
      </c>
      <c r="H458" s="1">
        <f t="shared" si="22"/>
        <v>79.752504311984282</v>
      </c>
    </row>
    <row r="459" spans="1:8" x14ac:dyDescent="0.25">
      <c r="A459" s="3">
        <v>43986</v>
      </c>
      <c r="B459" s="2">
        <v>10054.25</v>
      </c>
      <c r="C459" s="2">
        <v>10123.85</v>
      </c>
      <c r="D459" s="2">
        <v>9944.25</v>
      </c>
      <c r="E459" s="2">
        <v>10029.1</v>
      </c>
      <c r="F459" s="2">
        <f t="shared" si="23"/>
        <v>113.04999999999927</v>
      </c>
      <c r="G459">
        <f t="shared" si="21"/>
        <v>-3.2303612096776253E-3</v>
      </c>
      <c r="H459" s="1">
        <f t="shared" si="22"/>
        <v>80.623969291307006</v>
      </c>
    </row>
    <row r="460" spans="1:8" x14ac:dyDescent="0.25">
      <c r="A460" s="3">
        <v>43985</v>
      </c>
      <c r="B460" s="2">
        <v>10108.299999999999</v>
      </c>
      <c r="C460" s="2">
        <v>10176.200000000001</v>
      </c>
      <c r="D460" s="2">
        <v>10035.549999999999</v>
      </c>
      <c r="E460" s="2">
        <v>10061.549999999999</v>
      </c>
      <c r="F460" s="2">
        <f t="shared" si="23"/>
        <v>-32.449999999998909</v>
      </c>
      <c r="G460">
        <f t="shared" si="21"/>
        <v>8.2283224537368568E-3</v>
      </c>
      <c r="H460" s="1">
        <f t="shared" si="22"/>
        <v>80.250539033513419</v>
      </c>
    </row>
    <row r="461" spans="1:8" x14ac:dyDescent="0.25">
      <c r="A461" s="3">
        <v>43984</v>
      </c>
      <c r="B461" s="2">
        <v>9880.85</v>
      </c>
      <c r="C461" s="2">
        <v>9995.6</v>
      </c>
      <c r="D461" s="2">
        <v>9824.0499999999993</v>
      </c>
      <c r="E461" s="2">
        <v>9979.1</v>
      </c>
      <c r="F461" s="2">
        <f t="shared" si="23"/>
        <v>82.449999999998909</v>
      </c>
      <c r="G461">
        <f t="shared" si="21"/>
        <v>1.5445706644400328E-2</v>
      </c>
      <c r="H461" s="1">
        <f t="shared" si="22"/>
        <v>81.575504189347157</v>
      </c>
    </row>
    <row r="462" spans="1:8" x14ac:dyDescent="0.25">
      <c r="A462" s="3">
        <v>43983</v>
      </c>
      <c r="B462" s="2">
        <v>9726.85</v>
      </c>
      <c r="C462" s="2">
        <v>9931.6</v>
      </c>
      <c r="D462" s="2">
        <v>9706.9500000000007</v>
      </c>
      <c r="E462" s="2">
        <v>9826.15</v>
      </c>
      <c r="F462" s="2">
        <f t="shared" si="23"/>
        <v>152.95000000000073</v>
      </c>
      <c r="G462">
        <f t="shared" si="21"/>
        <v>2.5338292519217084E-2</v>
      </c>
      <c r="H462" s="1">
        <f t="shared" si="22"/>
        <v>105.82342916046198</v>
      </c>
    </row>
    <row r="463" spans="1:8" x14ac:dyDescent="0.25">
      <c r="A463" s="3">
        <v>43980</v>
      </c>
      <c r="B463" s="2">
        <v>9422.2000000000007</v>
      </c>
      <c r="C463" s="2">
        <v>9598.85</v>
      </c>
      <c r="D463" s="2">
        <v>9376.9</v>
      </c>
      <c r="E463" s="2">
        <v>9580.2999999999993</v>
      </c>
      <c r="F463" s="2">
        <f t="shared" si="23"/>
        <v>245.85000000000036</v>
      </c>
      <c r="G463">
        <f t="shared" si="21"/>
        <v>9.4597567584245815E-3</v>
      </c>
      <c r="H463" s="1">
        <f t="shared" si="22"/>
        <v>108.33605461662327</v>
      </c>
    </row>
    <row r="464" spans="1:8" x14ac:dyDescent="0.25">
      <c r="A464" s="3">
        <v>43979</v>
      </c>
      <c r="B464" s="2">
        <v>9364.9500000000007</v>
      </c>
      <c r="C464" s="2">
        <v>9511.25</v>
      </c>
      <c r="D464" s="2">
        <v>9336.5</v>
      </c>
      <c r="E464" s="2">
        <v>9490.1</v>
      </c>
      <c r="F464" s="2">
        <f t="shared" si="23"/>
        <v>90.199999999998909</v>
      </c>
      <c r="G464">
        <f t="shared" si="21"/>
        <v>1.8628513621497384E-2</v>
      </c>
      <c r="H464" s="1">
        <f t="shared" si="22"/>
        <v>109.79966307743338</v>
      </c>
    </row>
    <row r="465" spans="1:8" x14ac:dyDescent="0.25">
      <c r="A465" s="3">
        <v>43978</v>
      </c>
      <c r="B465" s="2">
        <v>9082.2000000000007</v>
      </c>
      <c r="C465" s="2">
        <v>9334</v>
      </c>
      <c r="D465" s="2">
        <v>9004.25</v>
      </c>
      <c r="E465" s="2">
        <v>9314.9500000000007</v>
      </c>
      <c r="F465" s="2">
        <f t="shared" si="23"/>
        <v>175.14999999999964</v>
      </c>
      <c r="G465">
        <f t="shared" si="21"/>
        <v>3.1173479330792266E-2</v>
      </c>
      <c r="H465" s="1">
        <f t="shared" si="22"/>
        <v>108.5980749719787</v>
      </c>
    </row>
    <row r="466" spans="1:8" x14ac:dyDescent="0.25">
      <c r="A466" s="3">
        <v>43977</v>
      </c>
      <c r="B466" s="2">
        <v>9099.75</v>
      </c>
      <c r="C466" s="2">
        <v>9161.65</v>
      </c>
      <c r="D466" s="2">
        <v>8996.65</v>
      </c>
      <c r="E466" s="2">
        <v>9029.0499999999993</v>
      </c>
      <c r="F466" s="2">
        <f t="shared" si="23"/>
        <v>285.90000000000146</v>
      </c>
      <c r="G466">
        <f t="shared" si="21"/>
        <v>-1.1290493387357832E-3</v>
      </c>
      <c r="H466" s="1">
        <f t="shared" si="22"/>
        <v>103.5551188352828</v>
      </c>
    </row>
    <row r="467" spans="1:8" x14ac:dyDescent="0.25">
      <c r="A467" s="3">
        <v>43973</v>
      </c>
      <c r="B467" s="2">
        <v>9067.9</v>
      </c>
      <c r="C467" s="2">
        <v>9149.6</v>
      </c>
      <c r="D467" s="2">
        <v>8968.5499999999993</v>
      </c>
      <c r="E467" s="2">
        <v>9039.25</v>
      </c>
      <c r="F467" s="2">
        <f t="shared" si="23"/>
        <v>-10.200000000000728</v>
      </c>
      <c r="G467">
        <f t="shared" si="21"/>
        <v>-7.3847846008156101E-3</v>
      </c>
      <c r="H467" s="1">
        <f t="shared" si="22"/>
        <v>105.07924946863054</v>
      </c>
    </row>
    <row r="468" spans="1:8" x14ac:dyDescent="0.25">
      <c r="A468" s="3">
        <v>43972</v>
      </c>
      <c r="B468" s="2">
        <v>9079.4500000000007</v>
      </c>
      <c r="C468" s="2">
        <v>9178.5499999999993</v>
      </c>
      <c r="D468" s="2">
        <v>9056.1</v>
      </c>
      <c r="E468" s="2">
        <v>9106.25</v>
      </c>
      <c r="F468" s="2">
        <f t="shared" si="23"/>
        <v>-67</v>
      </c>
      <c r="G468">
        <f t="shared" si="21"/>
        <v>4.3691740573838051E-3</v>
      </c>
      <c r="H468" s="1">
        <f t="shared" si="22"/>
        <v>106.11862816229943</v>
      </c>
    </row>
    <row r="469" spans="1:8" x14ac:dyDescent="0.25">
      <c r="A469" s="3">
        <v>43971</v>
      </c>
      <c r="B469" s="2">
        <v>8889.15</v>
      </c>
      <c r="C469" s="2">
        <v>9093.7999999999993</v>
      </c>
      <c r="D469" s="2">
        <v>8875.35</v>
      </c>
      <c r="E469" s="2">
        <v>9066.5499999999993</v>
      </c>
      <c r="F469" s="2">
        <f t="shared" si="23"/>
        <v>39.700000000000728</v>
      </c>
      <c r="G469">
        <f t="shared" si="21"/>
        <v>2.0891616387661998E-2</v>
      </c>
      <c r="H469" s="1">
        <f t="shared" si="22"/>
        <v>109.10125417305861</v>
      </c>
    </row>
    <row r="470" spans="1:8" x14ac:dyDescent="0.25">
      <c r="A470" s="3">
        <v>43970</v>
      </c>
      <c r="B470" s="2">
        <v>8961.7000000000007</v>
      </c>
      <c r="C470" s="2">
        <v>9030.35</v>
      </c>
      <c r="D470" s="2">
        <v>8855.2999999999993</v>
      </c>
      <c r="E470" s="2">
        <v>8879.1</v>
      </c>
      <c r="F470" s="2">
        <f t="shared" si="23"/>
        <v>187.44999999999891</v>
      </c>
      <c r="G470">
        <f t="shared" si="21"/>
        <v>6.3099176443585188E-3</v>
      </c>
      <c r="H470" s="1">
        <f t="shared" si="22"/>
        <v>111.84058911249438</v>
      </c>
    </row>
    <row r="471" spans="1:8" x14ac:dyDescent="0.25">
      <c r="A471" s="3">
        <v>43969</v>
      </c>
      <c r="B471" s="2">
        <v>9158.2999999999993</v>
      </c>
      <c r="C471" s="2">
        <v>9158.2999999999993</v>
      </c>
      <c r="D471" s="2">
        <v>8806.75</v>
      </c>
      <c r="E471" s="2">
        <v>8823.25</v>
      </c>
      <c r="F471" s="2">
        <f t="shared" si="23"/>
        <v>55.850000000000364</v>
      </c>
      <c r="G471">
        <f t="shared" si="21"/>
        <v>-3.4925404242762116E-2</v>
      </c>
      <c r="H471" s="1">
        <f t="shared" si="22"/>
        <v>111.3911255387565</v>
      </c>
    </row>
    <row r="472" spans="1:8" x14ac:dyDescent="0.25">
      <c r="A472" s="3">
        <v>43966</v>
      </c>
      <c r="B472" s="2">
        <v>9182.4</v>
      </c>
      <c r="C472" s="2">
        <v>9182.4</v>
      </c>
      <c r="D472" s="2">
        <v>9050</v>
      </c>
      <c r="E472" s="2">
        <v>9136.85</v>
      </c>
      <c r="F472" s="2">
        <f t="shared" si="23"/>
        <v>-313.60000000000036</v>
      </c>
      <c r="G472">
        <f t="shared" si="21"/>
        <v>-6.455283709578169E-4</v>
      </c>
      <c r="H472" s="1">
        <f t="shared" si="22"/>
        <v>110.81520222517928</v>
      </c>
    </row>
    <row r="473" spans="1:8" x14ac:dyDescent="0.25">
      <c r="A473" s="3">
        <v>43965</v>
      </c>
      <c r="B473" s="2">
        <v>9213.9500000000007</v>
      </c>
      <c r="C473" s="2">
        <v>9281.1</v>
      </c>
      <c r="D473" s="2">
        <v>9119.75</v>
      </c>
      <c r="E473" s="2">
        <v>9142.75</v>
      </c>
      <c r="F473" s="2">
        <f t="shared" si="23"/>
        <v>-5.8999999999996362</v>
      </c>
      <c r="G473">
        <f t="shared" si="21"/>
        <v>-2.5996940751458281E-2</v>
      </c>
      <c r="H473" s="1">
        <f t="shared" si="22"/>
        <v>111.04273601178615</v>
      </c>
    </row>
    <row r="474" spans="1:8" x14ac:dyDescent="0.25">
      <c r="A474" s="3">
        <v>43964</v>
      </c>
      <c r="B474" s="2">
        <v>9584.2000000000007</v>
      </c>
      <c r="C474" s="2">
        <v>9584.5</v>
      </c>
      <c r="D474" s="2">
        <v>9351.1</v>
      </c>
      <c r="E474" s="2">
        <v>9383.5499999999993</v>
      </c>
      <c r="F474" s="2">
        <f t="shared" si="23"/>
        <v>-240.79999999999927</v>
      </c>
      <c r="G474">
        <f t="shared" si="21"/>
        <v>2.0129742512240333E-2</v>
      </c>
      <c r="H474" s="1">
        <f t="shared" si="22"/>
        <v>107.22297299565649</v>
      </c>
    </row>
    <row r="475" spans="1:8" x14ac:dyDescent="0.25">
      <c r="A475" s="3">
        <v>43963</v>
      </c>
      <c r="B475" s="2">
        <v>9168.85</v>
      </c>
      <c r="C475" s="2">
        <v>9240.85</v>
      </c>
      <c r="D475" s="2">
        <v>9043.9500000000007</v>
      </c>
      <c r="E475" s="2">
        <v>9196.5499999999993</v>
      </c>
      <c r="F475" s="2">
        <f t="shared" si="23"/>
        <v>187</v>
      </c>
      <c r="G475">
        <f t="shared" si="21"/>
        <v>-4.6268880938292812E-3</v>
      </c>
      <c r="H475" s="1">
        <f t="shared" si="22"/>
        <v>106.50911998958158</v>
      </c>
    </row>
    <row r="476" spans="1:8" x14ac:dyDescent="0.25">
      <c r="A476" s="3">
        <v>43962</v>
      </c>
      <c r="B476" s="2">
        <v>9348.15</v>
      </c>
      <c r="C476" s="2">
        <v>9439.9</v>
      </c>
      <c r="D476" s="2">
        <v>9219.9500000000007</v>
      </c>
      <c r="E476" s="2">
        <v>9239.2000000000007</v>
      </c>
      <c r="F476" s="2">
        <f t="shared" si="23"/>
        <v>-42.650000000001455</v>
      </c>
      <c r="G476">
        <f t="shared" si="21"/>
        <v>-1.3303987208930653E-3</v>
      </c>
      <c r="H476" s="1">
        <f t="shared" si="22"/>
        <v>115.40128982524389</v>
      </c>
    </row>
    <row r="477" spans="1:8" x14ac:dyDescent="0.25">
      <c r="A477" s="3">
        <v>43959</v>
      </c>
      <c r="B477" s="2">
        <v>9376.9500000000007</v>
      </c>
      <c r="C477" s="2">
        <v>9382.65</v>
      </c>
      <c r="D477" s="2">
        <v>9238.2000000000007</v>
      </c>
      <c r="E477" s="2">
        <v>9251.5</v>
      </c>
      <c r="F477" s="2">
        <f t="shared" si="23"/>
        <v>-12.299999999999272</v>
      </c>
      <c r="G477">
        <f t="shared" si="21"/>
        <v>5.6854826859751096E-3</v>
      </c>
      <c r="H477" s="1">
        <f t="shared" si="22"/>
        <v>115.64268147814141</v>
      </c>
    </row>
    <row r="478" spans="1:8" x14ac:dyDescent="0.25">
      <c r="A478" s="3">
        <v>43958</v>
      </c>
      <c r="B478" s="2">
        <v>9234.0499999999993</v>
      </c>
      <c r="C478" s="2">
        <v>9277.85</v>
      </c>
      <c r="D478" s="2">
        <v>9175.9</v>
      </c>
      <c r="E478" s="2">
        <v>9199.0499999999993</v>
      </c>
      <c r="F478" s="2">
        <f t="shared" si="23"/>
        <v>52.450000000000728</v>
      </c>
      <c r="G478">
        <f t="shared" si="21"/>
        <v>-7.7802443900713515E-3</v>
      </c>
      <c r="H478" s="1">
        <f t="shared" si="22"/>
        <v>147.62998244624308</v>
      </c>
    </row>
    <row r="479" spans="1:8" x14ac:dyDescent="0.25">
      <c r="A479" s="3">
        <v>43957</v>
      </c>
      <c r="B479" s="2">
        <v>9226.7999999999993</v>
      </c>
      <c r="C479" s="2">
        <v>9346.9</v>
      </c>
      <c r="D479" s="2">
        <v>9116.5</v>
      </c>
      <c r="E479" s="2">
        <v>9270.9</v>
      </c>
      <c r="F479" s="2">
        <f t="shared" si="23"/>
        <v>-71.850000000000364</v>
      </c>
      <c r="G479">
        <f t="shared" si="21"/>
        <v>7.0684677166181938E-3</v>
      </c>
      <c r="H479" s="1">
        <f t="shared" si="22"/>
        <v>150.04973658788685</v>
      </c>
    </row>
    <row r="480" spans="1:8" x14ac:dyDescent="0.25">
      <c r="A480" s="3">
        <v>43956</v>
      </c>
      <c r="B480" s="2">
        <v>9429.4</v>
      </c>
      <c r="C480" s="2">
        <v>9450.9</v>
      </c>
      <c r="D480" s="2">
        <v>9190.75</v>
      </c>
      <c r="E480" s="2">
        <v>9205.6</v>
      </c>
      <c r="F480" s="2">
        <f t="shared" si="23"/>
        <v>65.299999999999272</v>
      </c>
      <c r="G480">
        <f t="shared" si="21"/>
        <v>-9.5032365391587315E-3</v>
      </c>
      <c r="H480" s="1">
        <f t="shared" si="22"/>
        <v>158.88740985737923</v>
      </c>
    </row>
    <row r="481" spans="1:8" x14ac:dyDescent="0.25">
      <c r="A481" s="3">
        <v>43955</v>
      </c>
      <c r="B481" s="2">
        <v>9533.5</v>
      </c>
      <c r="C481" s="2">
        <v>9533.5</v>
      </c>
      <c r="D481" s="2">
        <v>9266.9500000000007</v>
      </c>
      <c r="E481" s="2">
        <v>9293.5</v>
      </c>
      <c r="F481" s="2">
        <f t="shared" si="23"/>
        <v>-87.899999999999636</v>
      </c>
      <c r="G481">
        <f t="shared" si="21"/>
        <v>-5.9160795509013528E-2</v>
      </c>
      <c r="H481" s="1">
        <f t="shared" si="22"/>
        <v>162.58739859993659</v>
      </c>
    </row>
    <row r="482" spans="1:8" x14ac:dyDescent="0.25">
      <c r="A482" s="3">
        <v>43951</v>
      </c>
      <c r="B482" s="2">
        <v>9753.5</v>
      </c>
      <c r="C482" s="2">
        <v>9889.0499999999993</v>
      </c>
      <c r="D482" s="2">
        <v>9731.5</v>
      </c>
      <c r="E482" s="2">
        <v>9859.9</v>
      </c>
      <c r="F482" s="2">
        <f t="shared" si="23"/>
        <v>-566.39999999999964</v>
      </c>
      <c r="G482">
        <f t="shared" si="21"/>
        <v>3.158414825312425E-2</v>
      </c>
      <c r="H482" s="1">
        <f t="shared" si="22"/>
        <v>158.32647467722623</v>
      </c>
    </row>
    <row r="483" spans="1:8" x14ac:dyDescent="0.25">
      <c r="A483" s="3">
        <v>43950</v>
      </c>
      <c r="B483" s="2">
        <v>9408.6</v>
      </c>
      <c r="C483" s="2">
        <v>9599.85</v>
      </c>
      <c r="D483" s="2">
        <v>9392.35</v>
      </c>
      <c r="E483" s="2">
        <v>9553.35</v>
      </c>
      <c r="F483" s="2">
        <f t="shared" si="23"/>
        <v>306.54999999999927</v>
      </c>
      <c r="G483">
        <f t="shared" si="21"/>
        <v>1.821617107952879E-2</v>
      </c>
      <c r="H483" s="1">
        <f t="shared" si="22"/>
        <v>156.3502724581538</v>
      </c>
    </row>
    <row r="484" spans="1:8" x14ac:dyDescent="0.25">
      <c r="A484" s="3">
        <v>43949</v>
      </c>
      <c r="B484" s="2">
        <v>9389.7999999999993</v>
      </c>
      <c r="C484" s="2">
        <v>9404.4</v>
      </c>
      <c r="D484" s="2">
        <v>9260</v>
      </c>
      <c r="E484" s="2">
        <v>9380.9</v>
      </c>
      <c r="F484" s="2">
        <f t="shared" si="23"/>
        <v>172.45000000000073</v>
      </c>
      <c r="G484">
        <f t="shared" si="21"/>
        <v>1.0566346325391251E-2</v>
      </c>
      <c r="H484" s="1">
        <f t="shared" si="22"/>
        <v>160.5181460237371</v>
      </c>
    </row>
    <row r="485" spans="1:8" x14ac:dyDescent="0.25">
      <c r="A485" s="3">
        <v>43948</v>
      </c>
      <c r="B485" s="2">
        <v>9259.7000000000007</v>
      </c>
      <c r="C485" s="2">
        <v>9377.1</v>
      </c>
      <c r="D485" s="2">
        <v>9250.35</v>
      </c>
      <c r="E485" s="2">
        <v>9282.2999999999993</v>
      </c>
      <c r="F485" s="2">
        <f t="shared" si="23"/>
        <v>98.600000000000364</v>
      </c>
      <c r="G485">
        <f t="shared" si="21"/>
        <v>1.3874722895871999E-2</v>
      </c>
      <c r="H485" s="1">
        <f t="shared" si="22"/>
        <v>174.08842146289624</v>
      </c>
    </row>
    <row r="486" spans="1:8" x14ac:dyDescent="0.25">
      <c r="A486" s="3">
        <v>43945</v>
      </c>
      <c r="B486" s="2">
        <v>9163.9</v>
      </c>
      <c r="C486" s="2">
        <v>9296.9</v>
      </c>
      <c r="D486" s="2">
        <v>9141.2999999999993</v>
      </c>
      <c r="E486" s="2">
        <v>9154.4</v>
      </c>
      <c r="F486" s="2">
        <f t="shared" si="23"/>
        <v>127.89999999999964</v>
      </c>
      <c r="G486">
        <f t="shared" si="21"/>
        <v>-1.7273269955520296E-2</v>
      </c>
      <c r="H486" s="1">
        <f t="shared" si="22"/>
        <v>175.12604963538365</v>
      </c>
    </row>
    <row r="487" spans="1:8" x14ac:dyDescent="0.25">
      <c r="A487" s="3">
        <v>43944</v>
      </c>
      <c r="B487" s="2">
        <v>9232.35</v>
      </c>
      <c r="C487" s="2">
        <v>9343.6</v>
      </c>
      <c r="D487" s="2">
        <v>9170.15</v>
      </c>
      <c r="E487" s="2">
        <v>9313.9</v>
      </c>
      <c r="F487" s="2">
        <f t="shared" si="23"/>
        <v>-159.5</v>
      </c>
      <c r="G487">
        <f t="shared" si="21"/>
        <v>1.3685812382357899E-2</v>
      </c>
      <c r="H487" s="1">
        <f t="shared" si="22"/>
        <v>244.23257014360192</v>
      </c>
    </row>
    <row r="488" spans="1:8" x14ac:dyDescent="0.25">
      <c r="A488" s="3">
        <v>43943</v>
      </c>
      <c r="B488" s="2">
        <v>9026.75</v>
      </c>
      <c r="C488" s="2">
        <v>9209.75</v>
      </c>
      <c r="D488" s="2">
        <v>8946.25</v>
      </c>
      <c r="E488" s="2">
        <v>9187.2999999999993</v>
      </c>
      <c r="F488" s="2">
        <f t="shared" si="23"/>
        <v>126.60000000000036</v>
      </c>
      <c r="G488">
        <f t="shared" si="21"/>
        <v>2.2660756382103509E-2</v>
      </c>
      <c r="H488" s="1">
        <f t="shared" si="22"/>
        <v>252.05390387227212</v>
      </c>
    </row>
    <row r="489" spans="1:8" x14ac:dyDescent="0.25">
      <c r="A489" s="3">
        <v>43942</v>
      </c>
      <c r="B489" s="2">
        <v>9016.9500000000007</v>
      </c>
      <c r="C489" s="2">
        <v>9044.4</v>
      </c>
      <c r="D489" s="2">
        <v>8909.4</v>
      </c>
      <c r="E489" s="2">
        <v>8981.4500000000007</v>
      </c>
      <c r="F489" s="2">
        <f t="shared" si="23"/>
        <v>205.84999999999854</v>
      </c>
      <c r="G489">
        <f t="shared" si="21"/>
        <v>-3.0742473508770931E-2</v>
      </c>
      <c r="H489" s="1">
        <f t="shared" si="22"/>
        <v>254.18284613887525</v>
      </c>
    </row>
    <row r="490" spans="1:8" x14ac:dyDescent="0.25">
      <c r="A490" s="3">
        <v>43941</v>
      </c>
      <c r="B490" s="2">
        <v>9390.2000000000007</v>
      </c>
      <c r="C490" s="2">
        <v>9390.85</v>
      </c>
      <c r="D490" s="2">
        <v>9230.7999999999993</v>
      </c>
      <c r="E490" s="2">
        <v>9261.85</v>
      </c>
      <c r="F490" s="2">
        <f t="shared" si="23"/>
        <v>-280.39999999999964</v>
      </c>
      <c r="G490">
        <f t="shared" si="21"/>
        <v>-5.2891207260448751E-4</v>
      </c>
      <c r="H490" s="1">
        <f t="shared" si="22"/>
        <v>262.16988296983448</v>
      </c>
    </row>
    <row r="491" spans="1:8" x14ac:dyDescent="0.25">
      <c r="A491" s="3">
        <v>43938</v>
      </c>
      <c r="B491" s="2">
        <v>9323.4500000000007</v>
      </c>
      <c r="C491" s="2">
        <v>9324</v>
      </c>
      <c r="D491" s="2">
        <v>9091.35</v>
      </c>
      <c r="E491" s="2">
        <v>9266.75</v>
      </c>
      <c r="F491" s="2">
        <f t="shared" si="23"/>
        <v>-4.8999999999996362</v>
      </c>
      <c r="G491">
        <f t="shared" si="21"/>
        <v>3.0008467628351927E-2</v>
      </c>
      <c r="H491" s="1">
        <f t="shared" si="22"/>
        <v>263.98712926855745</v>
      </c>
    </row>
    <row r="492" spans="1:8" x14ac:dyDescent="0.25">
      <c r="A492" s="3">
        <v>43937</v>
      </c>
      <c r="B492" s="2">
        <v>8851.25</v>
      </c>
      <c r="C492" s="2">
        <v>9053.75</v>
      </c>
      <c r="D492" s="2">
        <v>8821.9</v>
      </c>
      <c r="E492" s="2">
        <v>8992.7999999999993</v>
      </c>
      <c r="F492" s="2">
        <f t="shared" si="23"/>
        <v>273.95000000000073</v>
      </c>
      <c r="G492">
        <f t="shared" si="21"/>
        <v>7.5343166192884132E-3</v>
      </c>
      <c r="H492" s="1">
        <f t="shared" si="22"/>
        <v>278.34023976972202</v>
      </c>
    </row>
    <row r="493" spans="1:8" x14ac:dyDescent="0.25">
      <c r="A493" s="3">
        <v>43936</v>
      </c>
      <c r="B493" s="2">
        <v>9196.4</v>
      </c>
      <c r="C493" s="2">
        <v>9261.2000000000007</v>
      </c>
      <c r="D493" s="2">
        <v>8874.1</v>
      </c>
      <c r="E493" s="2">
        <v>8925.2999999999993</v>
      </c>
      <c r="F493" s="2">
        <f t="shared" si="23"/>
        <v>67.5</v>
      </c>
      <c r="G493">
        <f t="shared" si="21"/>
        <v>-7.6510698780880753E-3</v>
      </c>
      <c r="H493" s="1">
        <f t="shared" si="22"/>
        <v>282.50591720551267</v>
      </c>
    </row>
    <row r="494" spans="1:8" x14ac:dyDescent="0.25">
      <c r="A494" s="3">
        <v>43934</v>
      </c>
      <c r="B494" s="2">
        <v>9103.9500000000007</v>
      </c>
      <c r="C494" s="2">
        <v>9112.0499999999993</v>
      </c>
      <c r="D494" s="2">
        <v>8912.4</v>
      </c>
      <c r="E494" s="2">
        <v>8993.85</v>
      </c>
      <c r="F494" s="2">
        <f t="shared" si="23"/>
        <v>-68.550000000001091</v>
      </c>
      <c r="G494">
        <f t="shared" si="21"/>
        <v>-1.3040241121341193E-2</v>
      </c>
      <c r="H494" s="1">
        <f t="shared" si="22"/>
        <v>298.93392296111676</v>
      </c>
    </row>
    <row r="495" spans="1:8" x14ac:dyDescent="0.25">
      <c r="A495" s="3">
        <v>43930</v>
      </c>
      <c r="B495" s="2">
        <v>8973.0499999999993</v>
      </c>
      <c r="C495" s="2">
        <v>9128.35</v>
      </c>
      <c r="D495" s="2">
        <v>8904.5499999999993</v>
      </c>
      <c r="E495" s="2">
        <v>9111.9</v>
      </c>
      <c r="F495" s="2">
        <f t="shared" si="23"/>
        <v>-118.04999999999927</v>
      </c>
      <c r="G495">
        <f t="shared" si="21"/>
        <v>4.0670418523978472E-2</v>
      </c>
      <c r="H495" s="1">
        <f t="shared" si="22"/>
        <v>299.20992604652383</v>
      </c>
    </row>
    <row r="496" spans="1:8" x14ac:dyDescent="0.25">
      <c r="A496" s="3">
        <v>43929</v>
      </c>
      <c r="B496" s="2">
        <v>8688.9</v>
      </c>
      <c r="C496" s="2">
        <v>9131.7000000000007</v>
      </c>
      <c r="D496" s="2">
        <v>8653.9</v>
      </c>
      <c r="E496" s="2">
        <v>8748.75</v>
      </c>
      <c r="F496" s="2">
        <f t="shared" si="23"/>
        <v>363.14999999999964</v>
      </c>
      <c r="G496">
        <f t="shared" si="21"/>
        <v>-4.9541317736614601E-3</v>
      </c>
      <c r="H496" s="1">
        <f t="shared" si="22"/>
        <v>300.29065107965954</v>
      </c>
    </row>
    <row r="497" spans="1:8" x14ac:dyDescent="0.25">
      <c r="A497" s="3">
        <v>43928</v>
      </c>
      <c r="B497" s="2">
        <v>8446.2999999999993</v>
      </c>
      <c r="C497" s="2">
        <v>8819.4</v>
      </c>
      <c r="D497" s="2">
        <v>8360.9500000000007</v>
      </c>
      <c r="E497" s="2">
        <v>8792.2000000000007</v>
      </c>
      <c r="F497" s="2">
        <f t="shared" si="23"/>
        <v>-43.450000000000728</v>
      </c>
      <c r="G497">
        <f t="shared" si="21"/>
        <v>8.4002905787553775E-2</v>
      </c>
      <c r="H497" s="1">
        <f t="shared" si="22"/>
        <v>300.58281513779912</v>
      </c>
    </row>
    <row r="498" spans="1:8" x14ac:dyDescent="0.25">
      <c r="A498" s="3">
        <v>43924</v>
      </c>
      <c r="B498" s="2">
        <v>8356.5499999999993</v>
      </c>
      <c r="C498" s="2">
        <v>8356.5499999999993</v>
      </c>
      <c r="D498" s="2">
        <v>8055.8</v>
      </c>
      <c r="E498" s="2">
        <v>8083.8</v>
      </c>
      <c r="F498" s="2">
        <f t="shared" si="23"/>
        <v>708.40000000000055</v>
      </c>
      <c r="G498">
        <f t="shared" si="21"/>
        <v>-2.0811641353066516E-2</v>
      </c>
      <c r="H498" s="1">
        <f t="shared" si="22"/>
        <v>289.03518880799794</v>
      </c>
    </row>
    <row r="499" spans="1:8" x14ac:dyDescent="0.25">
      <c r="A499" s="3">
        <v>43922</v>
      </c>
      <c r="B499" s="2">
        <v>8584.1</v>
      </c>
      <c r="C499" s="2">
        <v>8588.1</v>
      </c>
      <c r="D499" s="2">
        <v>8198.35</v>
      </c>
      <c r="E499" s="2">
        <v>8253.7999999999993</v>
      </c>
      <c r="F499" s="2">
        <f t="shared" si="23"/>
        <v>-169.99999999999909</v>
      </c>
      <c r="G499">
        <f t="shared" si="21"/>
        <v>-4.0826840761147287E-2</v>
      </c>
      <c r="H499" s="1">
        <f t="shared" si="22"/>
        <v>289.77167435122595</v>
      </c>
    </row>
    <row r="500" spans="1:8" x14ac:dyDescent="0.25">
      <c r="A500" s="3">
        <v>43921</v>
      </c>
      <c r="B500" s="2">
        <v>8529.35</v>
      </c>
      <c r="C500" s="2">
        <v>8678.2999999999993</v>
      </c>
      <c r="D500" s="2">
        <v>8358</v>
      </c>
      <c r="E500" s="2">
        <v>8597.75</v>
      </c>
      <c r="F500" s="2">
        <f t="shared" si="23"/>
        <v>-343.95000000000073</v>
      </c>
      <c r="G500">
        <f t="shared" si="21"/>
        <v>3.7524731307031482E-2</v>
      </c>
      <c r="H500" s="1">
        <f t="shared" si="22"/>
        <v>293.23606431068845</v>
      </c>
    </row>
    <row r="501" spans="1:8" x14ac:dyDescent="0.25">
      <c r="A501" s="3">
        <v>43920</v>
      </c>
      <c r="B501" s="2">
        <v>8385.9500000000007</v>
      </c>
      <c r="C501" s="2">
        <v>8576</v>
      </c>
      <c r="D501" s="2">
        <v>8244</v>
      </c>
      <c r="E501" s="2">
        <v>8281.1</v>
      </c>
      <c r="F501" s="2">
        <f t="shared" si="23"/>
        <v>316.64999999999964</v>
      </c>
      <c r="G501">
        <f t="shared" si="21"/>
        <v>-4.4767780703035449E-2</v>
      </c>
      <c r="H501" s="1">
        <f t="shared" si="22"/>
        <v>288.3926232935882</v>
      </c>
    </row>
    <row r="502" spans="1:8" x14ac:dyDescent="0.25">
      <c r="A502" s="3">
        <v>43917</v>
      </c>
      <c r="B502" s="2">
        <v>8949.1</v>
      </c>
      <c r="C502" s="2">
        <v>9038.9</v>
      </c>
      <c r="D502" s="2">
        <v>8522.9</v>
      </c>
      <c r="E502" s="2">
        <v>8660.25</v>
      </c>
      <c r="F502" s="2">
        <f t="shared" si="23"/>
        <v>-379.14999999999964</v>
      </c>
      <c r="G502">
        <f t="shared" si="21"/>
        <v>2.173197708783864E-3</v>
      </c>
      <c r="H502" s="1">
        <f t="shared" si="22"/>
        <v>290.94737109665289</v>
      </c>
    </row>
    <row r="503" spans="1:8" x14ac:dyDescent="0.25">
      <c r="A503" s="3">
        <v>43916</v>
      </c>
      <c r="B503" s="2">
        <v>8451</v>
      </c>
      <c r="C503" s="2">
        <v>8749.0499999999993</v>
      </c>
      <c r="D503" s="2">
        <v>8304.9</v>
      </c>
      <c r="E503" s="2">
        <v>8641.4500000000007</v>
      </c>
      <c r="F503" s="2">
        <f t="shared" si="23"/>
        <v>18.799999999999272</v>
      </c>
      <c r="G503">
        <f t="shared" si="21"/>
        <v>3.8166584832086708E-2</v>
      </c>
      <c r="H503" s="1">
        <f t="shared" si="22"/>
        <v>290.42356241183052</v>
      </c>
    </row>
    <row r="504" spans="1:8" x14ac:dyDescent="0.25">
      <c r="A504" s="3">
        <v>43915</v>
      </c>
      <c r="B504" s="2">
        <v>7735.15</v>
      </c>
      <c r="C504" s="2">
        <v>8376.75</v>
      </c>
      <c r="D504" s="2">
        <v>7714.75</v>
      </c>
      <c r="E504" s="2">
        <v>8317.85</v>
      </c>
      <c r="F504" s="2">
        <f t="shared" si="23"/>
        <v>323.60000000000036</v>
      </c>
      <c r="G504">
        <f t="shared" si="21"/>
        <v>6.4145467956743404E-2</v>
      </c>
      <c r="H504" s="1">
        <f t="shared" si="22"/>
        <v>284.64988890087369</v>
      </c>
    </row>
    <row r="505" spans="1:8" x14ac:dyDescent="0.25">
      <c r="A505" s="3">
        <v>43914</v>
      </c>
      <c r="B505" s="2">
        <v>7848.3</v>
      </c>
      <c r="C505" s="2">
        <v>8036.95</v>
      </c>
      <c r="D505" s="2">
        <v>7511.1</v>
      </c>
      <c r="E505" s="2">
        <v>7801.05</v>
      </c>
      <c r="F505" s="2">
        <f t="shared" si="23"/>
        <v>516.80000000000018</v>
      </c>
      <c r="G505">
        <f t="shared" si="21"/>
        <v>2.4762317175158709E-2</v>
      </c>
      <c r="H505" s="1">
        <f t="shared" si="22"/>
        <v>271.40994328413694</v>
      </c>
    </row>
    <row r="506" spans="1:8" x14ac:dyDescent="0.25">
      <c r="A506" s="3">
        <v>43913</v>
      </c>
      <c r="B506" s="2">
        <v>7945.7</v>
      </c>
      <c r="C506" s="2">
        <v>8159.25</v>
      </c>
      <c r="D506" s="2">
        <v>7583.6</v>
      </c>
      <c r="E506" s="2">
        <v>7610.25</v>
      </c>
      <c r="F506" s="2">
        <f t="shared" si="23"/>
        <v>190.80000000000018</v>
      </c>
      <c r="G506">
        <f t="shared" si="21"/>
        <v>-0.13903754227747062</v>
      </c>
      <c r="H506" s="1">
        <f t="shared" si="22"/>
        <v>265.08685168103159</v>
      </c>
    </row>
    <row r="507" spans="1:8" x14ac:dyDescent="0.25">
      <c r="A507" s="3">
        <v>43910</v>
      </c>
      <c r="B507" s="2">
        <v>8284.4500000000007</v>
      </c>
      <c r="C507" s="2">
        <v>8883</v>
      </c>
      <c r="D507" s="2">
        <v>8178.2</v>
      </c>
      <c r="E507" s="2">
        <v>8745.4500000000007</v>
      </c>
      <c r="F507" s="2">
        <f t="shared" si="23"/>
        <v>-1135.2000000000007</v>
      </c>
      <c r="G507">
        <f t="shared" si="21"/>
        <v>5.6691389247104269E-2</v>
      </c>
      <c r="H507" s="1">
        <f t="shared" si="22"/>
        <v>247.61970438396727</v>
      </c>
    </row>
    <row r="508" spans="1:8" x14ac:dyDescent="0.25">
      <c r="A508" s="3">
        <v>43909</v>
      </c>
      <c r="B508" s="2">
        <v>8063.3</v>
      </c>
      <c r="C508" s="2">
        <v>8575.4500000000007</v>
      </c>
      <c r="D508" s="2">
        <v>7832.55</v>
      </c>
      <c r="E508" s="2">
        <v>8263.4500000000007</v>
      </c>
      <c r="F508" s="2">
        <f t="shared" si="23"/>
        <v>482</v>
      </c>
      <c r="G508">
        <f t="shared" si="21"/>
        <v>-2.4546646246054779E-2</v>
      </c>
      <c r="H508" s="1">
        <f t="shared" si="22"/>
        <v>229.29924164151637</v>
      </c>
    </row>
    <row r="509" spans="1:8" x14ac:dyDescent="0.25">
      <c r="A509" s="3">
        <v>43908</v>
      </c>
      <c r="B509" s="2">
        <v>9088.4500000000007</v>
      </c>
      <c r="C509" s="2">
        <v>9127.5499999999993</v>
      </c>
      <c r="D509" s="2">
        <v>8407.0499999999993</v>
      </c>
      <c r="E509" s="2">
        <v>8468.7999999999993</v>
      </c>
      <c r="F509" s="2">
        <f t="shared" si="23"/>
        <v>-205.34999999999854</v>
      </c>
      <c r="G509">
        <f t="shared" si="21"/>
        <v>-5.7167925833670724E-2</v>
      </c>
      <c r="H509" s="1">
        <f t="shared" si="22"/>
        <v>231.60050792711513</v>
      </c>
    </row>
    <row r="510" spans="1:8" x14ac:dyDescent="0.25">
      <c r="A510" s="3">
        <v>43907</v>
      </c>
      <c r="B510" s="2">
        <v>9285.4</v>
      </c>
      <c r="C510" s="2">
        <v>9403.7999999999993</v>
      </c>
      <c r="D510" s="2">
        <v>8915.6</v>
      </c>
      <c r="E510" s="2">
        <v>8967.0499999999993</v>
      </c>
      <c r="F510" s="2">
        <f t="shared" si="23"/>
        <v>-498.25</v>
      </c>
      <c r="G510">
        <f t="shared" si="21"/>
        <v>-2.5364087462722871E-2</v>
      </c>
      <c r="H510" s="1">
        <f t="shared" si="22"/>
        <v>229.76858445945714</v>
      </c>
    </row>
    <row r="511" spans="1:8" x14ac:dyDescent="0.25">
      <c r="A511" s="3">
        <v>43906</v>
      </c>
      <c r="B511" s="2">
        <v>9587.7999999999993</v>
      </c>
      <c r="C511" s="2">
        <v>9602.2000000000007</v>
      </c>
      <c r="D511" s="2">
        <v>9165.1</v>
      </c>
      <c r="E511" s="2">
        <v>9197.4</v>
      </c>
      <c r="F511" s="2">
        <f t="shared" si="23"/>
        <v>-230.35000000000036</v>
      </c>
      <c r="G511">
        <f t="shared" si="21"/>
        <v>-7.9174192303201302E-2</v>
      </c>
      <c r="H511" s="1">
        <f t="shared" si="22"/>
        <v>230.85576759718893</v>
      </c>
    </row>
    <row r="512" spans="1:8" x14ac:dyDescent="0.25">
      <c r="A512" s="3">
        <v>43903</v>
      </c>
      <c r="B512" s="2">
        <v>9107.6</v>
      </c>
      <c r="C512" s="2">
        <v>10159.4</v>
      </c>
      <c r="D512" s="2">
        <v>8555.15</v>
      </c>
      <c r="E512" s="2">
        <v>9955.2000000000007</v>
      </c>
      <c r="F512" s="2">
        <f t="shared" si="23"/>
        <v>-757.80000000000109</v>
      </c>
      <c r="G512">
        <f t="shared" si="21"/>
        <v>3.735849765514436E-2</v>
      </c>
      <c r="H512" s="1">
        <f t="shared" si="22"/>
        <v>216.07645007762346</v>
      </c>
    </row>
    <row r="513" spans="1:8" x14ac:dyDescent="0.25">
      <c r="A513" s="3">
        <v>43902</v>
      </c>
      <c r="B513" s="2">
        <v>10039.950000000001</v>
      </c>
      <c r="C513" s="2">
        <v>10040.75</v>
      </c>
      <c r="D513" s="2">
        <v>9508</v>
      </c>
      <c r="E513" s="2">
        <v>9590.15</v>
      </c>
      <c r="F513" s="2">
        <f t="shared" si="23"/>
        <v>365.05000000000109</v>
      </c>
      <c r="G513">
        <f t="shared" si="21"/>
        <v>-8.6668953199476567E-2</v>
      </c>
      <c r="H513" s="1">
        <f t="shared" si="22"/>
        <v>202.55893075115299</v>
      </c>
    </row>
    <row r="514" spans="1:8" x14ac:dyDescent="0.25">
      <c r="A514" s="3">
        <v>43901</v>
      </c>
      <c r="B514" s="2">
        <v>10334.299999999999</v>
      </c>
      <c r="C514" s="2">
        <v>10545.1</v>
      </c>
      <c r="D514" s="2">
        <v>10334</v>
      </c>
      <c r="E514" s="2">
        <v>10458.4</v>
      </c>
      <c r="F514" s="2">
        <f t="shared" si="23"/>
        <v>-868.25</v>
      </c>
      <c r="G514">
        <f t="shared" si="21"/>
        <v>6.6475849955268567E-4</v>
      </c>
      <c r="H514" s="1">
        <f t="shared" si="22"/>
        <v>155.72102768357422</v>
      </c>
    </row>
    <row r="515" spans="1:8" x14ac:dyDescent="0.25">
      <c r="A515" s="3">
        <v>43899</v>
      </c>
      <c r="B515" s="2">
        <v>10742.05</v>
      </c>
      <c r="C515" s="2">
        <v>10751.55</v>
      </c>
      <c r="D515" s="2">
        <v>10294.450000000001</v>
      </c>
      <c r="E515" s="2">
        <v>10451.450000000001</v>
      </c>
      <c r="F515" s="2">
        <f t="shared" si="23"/>
        <v>6.9499999999989086</v>
      </c>
      <c r="G515">
        <f t="shared" ref="G515:G578" si="24">LN(E515/E516)</f>
        <v>-5.0194996901346441E-2</v>
      </c>
      <c r="H515" s="1">
        <f t="shared" ref="H515:H578" si="25">STDEVP(G515:G534)*100/STDEVP(G515:G764)</f>
        <v>154.34909820427103</v>
      </c>
    </row>
    <row r="516" spans="1:8" x14ac:dyDescent="0.25">
      <c r="A516" s="3">
        <v>43896</v>
      </c>
      <c r="B516" s="2">
        <v>10942.65</v>
      </c>
      <c r="C516" s="2">
        <v>11035.1</v>
      </c>
      <c r="D516" s="2">
        <v>10827.4</v>
      </c>
      <c r="E516" s="2">
        <v>10989.45</v>
      </c>
      <c r="F516" s="2">
        <f t="shared" si="23"/>
        <v>-538</v>
      </c>
      <c r="G516">
        <f t="shared" si="24"/>
        <v>-2.5119871302905144E-2</v>
      </c>
      <c r="H516" s="1">
        <f t="shared" si="25"/>
        <v>125.00319315581187</v>
      </c>
    </row>
    <row r="517" spans="1:8" x14ac:dyDescent="0.25">
      <c r="A517" s="3">
        <v>43895</v>
      </c>
      <c r="B517" s="2">
        <v>11306.05</v>
      </c>
      <c r="C517" s="2">
        <v>11389.5</v>
      </c>
      <c r="D517" s="2">
        <v>11244.6</v>
      </c>
      <c r="E517" s="2">
        <v>11269</v>
      </c>
      <c r="F517" s="2">
        <f t="shared" si="23"/>
        <v>-279.54999999999927</v>
      </c>
      <c r="G517">
        <f t="shared" si="24"/>
        <v>1.5985793812774052E-3</v>
      </c>
      <c r="H517" s="1">
        <f t="shared" si="25"/>
        <v>118.15993130755407</v>
      </c>
    </row>
    <row r="518" spans="1:8" x14ac:dyDescent="0.25">
      <c r="A518" s="3">
        <v>43894</v>
      </c>
      <c r="B518" s="2">
        <v>11351.35</v>
      </c>
      <c r="C518" s="2">
        <v>11356.6</v>
      </c>
      <c r="D518" s="2">
        <v>11082.15</v>
      </c>
      <c r="E518" s="2">
        <v>11251</v>
      </c>
      <c r="F518" s="2">
        <f t="shared" ref="F518:F581" si="26">E517-E518</f>
        <v>18</v>
      </c>
      <c r="G518">
        <f t="shared" si="24"/>
        <v>-4.6377048935533358E-3</v>
      </c>
      <c r="H518" s="1">
        <f t="shared" si="25"/>
        <v>121.28167834955109</v>
      </c>
    </row>
    <row r="519" spans="1:8" x14ac:dyDescent="0.25">
      <c r="A519" s="3">
        <v>43893</v>
      </c>
      <c r="B519" s="2">
        <v>11217.55</v>
      </c>
      <c r="C519" s="2">
        <v>11342.25</v>
      </c>
      <c r="D519" s="2">
        <v>11152.55</v>
      </c>
      <c r="E519" s="2">
        <v>11303.3</v>
      </c>
      <c r="F519" s="2">
        <f t="shared" si="26"/>
        <v>-52.299999999999272</v>
      </c>
      <c r="G519">
        <f t="shared" si="24"/>
        <v>1.5203503750200955E-2</v>
      </c>
      <c r="H519" s="1">
        <f t="shared" si="25"/>
        <v>135.67773259917132</v>
      </c>
    </row>
    <row r="520" spans="1:8" x14ac:dyDescent="0.25">
      <c r="A520" s="3">
        <v>43892</v>
      </c>
      <c r="B520" s="2">
        <v>11387.35</v>
      </c>
      <c r="C520" s="2">
        <v>11433</v>
      </c>
      <c r="D520" s="2">
        <v>11036.25</v>
      </c>
      <c r="E520" s="2">
        <v>11132.75</v>
      </c>
      <c r="F520" s="2">
        <f t="shared" si="26"/>
        <v>170.54999999999927</v>
      </c>
      <c r="G520">
        <f t="shared" si="24"/>
        <v>-6.1788013630017435E-3</v>
      </c>
      <c r="H520" s="1">
        <f t="shared" si="25"/>
        <v>130.48310307765479</v>
      </c>
    </row>
    <row r="521" spans="1:8" x14ac:dyDescent="0.25">
      <c r="A521" s="3">
        <v>43889</v>
      </c>
      <c r="B521" s="2">
        <v>11382</v>
      </c>
      <c r="C521" s="2">
        <v>11384.8</v>
      </c>
      <c r="D521" s="2">
        <v>11175.05</v>
      </c>
      <c r="E521" s="2">
        <v>11201.75</v>
      </c>
      <c r="F521" s="2">
        <f t="shared" si="26"/>
        <v>-69</v>
      </c>
      <c r="G521">
        <f t="shared" si="24"/>
        <v>-3.7801659111364752E-2</v>
      </c>
      <c r="H521" s="1">
        <f t="shared" si="25"/>
        <v>141.32628800110339</v>
      </c>
    </row>
    <row r="522" spans="1:8" x14ac:dyDescent="0.25">
      <c r="A522" s="3">
        <v>43888</v>
      </c>
      <c r="B522" s="2">
        <v>11661.25</v>
      </c>
      <c r="C522" s="2">
        <v>11663.85</v>
      </c>
      <c r="D522" s="2">
        <v>11536.7</v>
      </c>
      <c r="E522" s="2">
        <v>11633.3</v>
      </c>
      <c r="F522" s="2">
        <f t="shared" si="26"/>
        <v>-431.54999999999927</v>
      </c>
      <c r="G522">
        <f t="shared" si="24"/>
        <v>-3.877869288740577E-3</v>
      </c>
      <c r="H522" s="1">
        <f t="shared" si="25"/>
        <v>117.01332894556515</v>
      </c>
    </row>
    <row r="523" spans="1:8" x14ac:dyDescent="0.25">
      <c r="A523" s="3">
        <v>43887</v>
      </c>
      <c r="B523" s="2">
        <v>11738.55</v>
      </c>
      <c r="C523" s="2">
        <v>11783.25</v>
      </c>
      <c r="D523" s="2">
        <v>11639.6</v>
      </c>
      <c r="E523" s="2">
        <v>11678.5</v>
      </c>
      <c r="F523" s="2">
        <f t="shared" si="26"/>
        <v>-45.200000000000728</v>
      </c>
      <c r="G523">
        <f t="shared" si="24"/>
        <v>-1.0172005036684025E-2</v>
      </c>
      <c r="H523" s="1">
        <f t="shared" si="25"/>
        <v>117.47707957495786</v>
      </c>
    </row>
    <row r="524" spans="1:8" x14ac:dyDescent="0.25">
      <c r="A524" s="3">
        <v>43886</v>
      </c>
      <c r="B524" s="2">
        <v>11877.5</v>
      </c>
      <c r="C524" s="2">
        <v>11883.05</v>
      </c>
      <c r="D524" s="2">
        <v>11779.9</v>
      </c>
      <c r="E524" s="2">
        <v>11797.9</v>
      </c>
      <c r="F524" s="2">
        <f t="shared" si="26"/>
        <v>-119.39999999999964</v>
      </c>
      <c r="G524">
        <f t="shared" si="24"/>
        <v>-2.6664086597328229E-3</v>
      </c>
      <c r="H524" s="1">
        <f t="shared" si="25"/>
        <v>117.28550098652302</v>
      </c>
    </row>
    <row r="525" spans="1:8" x14ac:dyDescent="0.25">
      <c r="A525" s="3">
        <v>43885</v>
      </c>
      <c r="B525" s="2">
        <v>12012.55</v>
      </c>
      <c r="C525" s="2">
        <v>12012.55</v>
      </c>
      <c r="D525" s="2">
        <v>11813.4</v>
      </c>
      <c r="E525" s="2">
        <v>11829.4</v>
      </c>
      <c r="F525" s="2">
        <f t="shared" si="26"/>
        <v>-31.5</v>
      </c>
      <c r="G525">
        <f t="shared" si="24"/>
        <v>-2.103359607782139E-2</v>
      </c>
      <c r="H525" s="1">
        <f t="shared" si="25"/>
        <v>117.4965716819181</v>
      </c>
    </row>
    <row r="526" spans="1:8" x14ac:dyDescent="0.25">
      <c r="A526" s="3">
        <v>43881</v>
      </c>
      <c r="B526" s="2">
        <v>12119</v>
      </c>
      <c r="C526" s="2">
        <v>12152</v>
      </c>
      <c r="D526" s="2">
        <v>12071.45</v>
      </c>
      <c r="E526" s="2">
        <v>12080.85</v>
      </c>
      <c r="F526" s="2">
        <f t="shared" si="26"/>
        <v>-251.45000000000073</v>
      </c>
      <c r="G526">
        <f t="shared" si="24"/>
        <v>-3.7221066033650981E-3</v>
      </c>
      <c r="H526" s="1">
        <f t="shared" si="25"/>
        <v>110.23794649758194</v>
      </c>
    </row>
    <row r="527" spans="1:8" x14ac:dyDescent="0.25">
      <c r="A527" s="3">
        <v>43880</v>
      </c>
      <c r="B527" s="2">
        <v>12090.6</v>
      </c>
      <c r="C527" s="2">
        <v>12134.7</v>
      </c>
      <c r="D527" s="2">
        <v>12042.1</v>
      </c>
      <c r="E527" s="2">
        <v>12125.9</v>
      </c>
      <c r="F527" s="2">
        <f t="shared" si="26"/>
        <v>-45.049999999999272</v>
      </c>
      <c r="G527">
        <f t="shared" si="24"/>
        <v>1.1062206478915673E-2</v>
      </c>
      <c r="H527" s="1">
        <f t="shared" si="25"/>
        <v>110.95376035898553</v>
      </c>
    </row>
    <row r="528" spans="1:8" x14ac:dyDescent="0.25">
      <c r="A528" s="3">
        <v>43879</v>
      </c>
      <c r="B528" s="2">
        <v>12028.25</v>
      </c>
      <c r="C528" s="2">
        <v>12030.75</v>
      </c>
      <c r="D528" s="2">
        <v>11908.05</v>
      </c>
      <c r="E528" s="2">
        <v>11992.5</v>
      </c>
      <c r="F528" s="2">
        <f t="shared" si="26"/>
        <v>133.39999999999964</v>
      </c>
      <c r="G528">
        <f t="shared" si="24"/>
        <v>-4.4345970678656412E-3</v>
      </c>
      <c r="H528" s="1">
        <f t="shared" si="25"/>
        <v>108.6345009431453</v>
      </c>
    </row>
    <row r="529" spans="1:8" x14ac:dyDescent="0.25">
      <c r="A529" s="3">
        <v>43878</v>
      </c>
      <c r="B529" s="2">
        <v>12131.8</v>
      </c>
      <c r="C529" s="2">
        <v>12159.6</v>
      </c>
      <c r="D529" s="2">
        <v>12037</v>
      </c>
      <c r="E529" s="2">
        <v>12045.8</v>
      </c>
      <c r="F529" s="2">
        <f t="shared" si="26"/>
        <v>-53.299999999999272</v>
      </c>
      <c r="G529">
        <f t="shared" si="24"/>
        <v>-5.6003540519067732E-3</v>
      </c>
      <c r="H529" s="1">
        <f t="shared" si="25"/>
        <v>108.80024422275071</v>
      </c>
    </row>
    <row r="530" spans="1:8" x14ac:dyDescent="0.25">
      <c r="A530" s="3">
        <v>43875</v>
      </c>
      <c r="B530" s="2">
        <v>12190.15</v>
      </c>
      <c r="C530" s="2">
        <v>12246.7</v>
      </c>
      <c r="D530" s="2">
        <v>12091.2</v>
      </c>
      <c r="E530" s="2">
        <v>12113.45</v>
      </c>
      <c r="F530" s="2">
        <f t="shared" si="26"/>
        <v>-67.650000000001455</v>
      </c>
      <c r="G530">
        <f t="shared" si="24"/>
        <v>-5.0395156083187786E-3</v>
      </c>
      <c r="H530" s="1">
        <f t="shared" si="25"/>
        <v>108.51965057216793</v>
      </c>
    </row>
    <row r="531" spans="1:8" x14ac:dyDescent="0.25">
      <c r="A531" s="3">
        <v>43874</v>
      </c>
      <c r="B531" s="2">
        <v>12219.55</v>
      </c>
      <c r="C531" s="2">
        <v>12225.65</v>
      </c>
      <c r="D531" s="2">
        <v>12139.8</v>
      </c>
      <c r="E531" s="2">
        <v>12174.65</v>
      </c>
      <c r="F531" s="2">
        <f t="shared" si="26"/>
        <v>-61.199999999998909</v>
      </c>
      <c r="G531">
        <f t="shared" si="24"/>
        <v>-2.1783864356833328E-3</v>
      </c>
      <c r="H531" s="1">
        <f t="shared" si="25"/>
        <v>110.43629623325417</v>
      </c>
    </row>
    <row r="532" spans="1:8" x14ac:dyDescent="0.25">
      <c r="A532" s="3">
        <v>43873</v>
      </c>
      <c r="B532" s="2">
        <v>12151</v>
      </c>
      <c r="C532" s="2">
        <v>12231.75</v>
      </c>
      <c r="D532" s="2">
        <v>12144.3</v>
      </c>
      <c r="E532" s="2">
        <v>12201.2</v>
      </c>
      <c r="F532" s="2">
        <f t="shared" si="26"/>
        <v>-26.550000000001091</v>
      </c>
      <c r="G532">
        <f t="shared" si="24"/>
        <v>7.6761754348025363E-3</v>
      </c>
      <c r="H532" s="1">
        <f t="shared" si="25"/>
        <v>110.39478630641641</v>
      </c>
    </row>
    <row r="533" spans="1:8" x14ac:dyDescent="0.25">
      <c r="A533" s="3">
        <v>43872</v>
      </c>
      <c r="B533" s="2">
        <v>12108.4</v>
      </c>
      <c r="C533" s="2">
        <v>12172.3</v>
      </c>
      <c r="D533" s="2">
        <v>12099</v>
      </c>
      <c r="E533" s="2">
        <v>12107.9</v>
      </c>
      <c r="F533" s="2">
        <f t="shared" si="26"/>
        <v>93.300000000001091</v>
      </c>
      <c r="G533">
        <f t="shared" si="24"/>
        <v>6.3299216301020656E-3</v>
      </c>
      <c r="H533" s="1">
        <f t="shared" si="25"/>
        <v>108.2000403325145</v>
      </c>
    </row>
    <row r="534" spans="1:8" x14ac:dyDescent="0.25">
      <c r="A534" s="3">
        <v>43871</v>
      </c>
      <c r="B534" s="2">
        <v>12102.35</v>
      </c>
      <c r="C534" s="2">
        <v>12103.55</v>
      </c>
      <c r="D534" s="2">
        <v>11990.75</v>
      </c>
      <c r="E534" s="2">
        <v>12031.5</v>
      </c>
      <c r="F534" s="2">
        <f t="shared" si="26"/>
        <v>76.399999999999636</v>
      </c>
      <c r="G534">
        <f t="shared" si="24"/>
        <v>-5.5408691750139499E-3</v>
      </c>
      <c r="H534" s="1">
        <f t="shared" si="25"/>
        <v>106.63819047090642</v>
      </c>
    </row>
    <row r="535" spans="1:8" x14ac:dyDescent="0.25">
      <c r="A535" s="3">
        <v>43868</v>
      </c>
      <c r="B535" s="2">
        <v>12151.15</v>
      </c>
      <c r="C535" s="2">
        <v>12154.7</v>
      </c>
      <c r="D535" s="2">
        <v>12073.95</v>
      </c>
      <c r="E535" s="2">
        <v>12098.35</v>
      </c>
      <c r="F535" s="2">
        <f t="shared" si="26"/>
        <v>-66.850000000000364</v>
      </c>
      <c r="G535">
        <f t="shared" si="24"/>
        <v>-3.2678284424366099E-3</v>
      </c>
      <c r="H535" s="1">
        <f t="shared" si="25"/>
        <v>106.58648520210087</v>
      </c>
    </row>
    <row r="536" spans="1:8" x14ac:dyDescent="0.25">
      <c r="A536" s="3">
        <v>43867</v>
      </c>
      <c r="B536" s="2">
        <v>12120</v>
      </c>
      <c r="C536" s="2">
        <v>12160.6</v>
      </c>
      <c r="D536" s="2">
        <v>12084.65</v>
      </c>
      <c r="E536" s="2">
        <v>12137.95</v>
      </c>
      <c r="F536" s="2">
        <f t="shared" si="26"/>
        <v>-39.600000000000364</v>
      </c>
      <c r="G536">
        <f t="shared" si="24"/>
        <v>4.0285519933345231E-3</v>
      </c>
      <c r="H536" s="1">
        <f t="shared" si="25"/>
        <v>107.65849530600512</v>
      </c>
    </row>
    <row r="537" spans="1:8" x14ac:dyDescent="0.25">
      <c r="A537" s="3">
        <v>43866</v>
      </c>
      <c r="B537" s="2">
        <v>12005.85</v>
      </c>
      <c r="C537" s="2">
        <v>12098.15</v>
      </c>
      <c r="D537" s="2">
        <v>11953.35</v>
      </c>
      <c r="E537" s="2">
        <v>12089.15</v>
      </c>
      <c r="F537" s="2">
        <f t="shared" si="26"/>
        <v>48.800000000001091</v>
      </c>
      <c r="G537">
        <f t="shared" si="24"/>
        <v>9.0989792154732661E-3</v>
      </c>
      <c r="H537" s="1">
        <f t="shared" si="25"/>
        <v>106.81339253323941</v>
      </c>
    </row>
    <row r="538" spans="1:8" x14ac:dyDescent="0.25">
      <c r="A538" s="3">
        <v>43865</v>
      </c>
      <c r="B538" s="2">
        <v>11786.25</v>
      </c>
      <c r="C538" s="2">
        <v>11986.15</v>
      </c>
      <c r="D538" s="2">
        <v>11783.4</v>
      </c>
      <c r="E538" s="2">
        <v>11979.65</v>
      </c>
      <c r="F538" s="2">
        <f t="shared" si="26"/>
        <v>109.5</v>
      </c>
      <c r="G538">
        <f t="shared" si="24"/>
        <v>2.2945549276863344E-2</v>
      </c>
      <c r="H538" s="1">
        <f t="shared" si="25"/>
        <v>111.87301374179494</v>
      </c>
    </row>
    <row r="539" spans="1:8" x14ac:dyDescent="0.25">
      <c r="A539" s="3">
        <v>43864</v>
      </c>
      <c r="B539" s="2">
        <v>11627.45</v>
      </c>
      <c r="C539" s="2">
        <v>11749.85</v>
      </c>
      <c r="D539" s="2">
        <v>11614.5</v>
      </c>
      <c r="E539" s="2">
        <v>11707.9</v>
      </c>
      <c r="F539" s="2">
        <f t="shared" si="26"/>
        <v>271.75</v>
      </c>
      <c r="G539">
        <f t="shared" si="24"/>
        <v>3.940997195259483E-3</v>
      </c>
      <c r="H539" s="1">
        <f t="shared" si="25"/>
        <v>95.963488215864587</v>
      </c>
    </row>
    <row r="540" spans="1:8" x14ac:dyDescent="0.25">
      <c r="A540" s="3">
        <v>43862</v>
      </c>
      <c r="B540" s="2">
        <v>11939</v>
      </c>
      <c r="C540" s="2">
        <v>12017.35</v>
      </c>
      <c r="D540" s="2">
        <v>11633.3</v>
      </c>
      <c r="E540" s="2">
        <v>11661.85</v>
      </c>
      <c r="F540" s="2">
        <f t="shared" si="26"/>
        <v>46.049999999999272</v>
      </c>
      <c r="G540">
        <f t="shared" si="24"/>
        <v>-2.5420487964002748E-2</v>
      </c>
      <c r="H540" s="1">
        <f t="shared" si="25"/>
        <v>96.082602282966832</v>
      </c>
    </row>
    <row r="541" spans="1:8" x14ac:dyDescent="0.25">
      <c r="A541" s="3">
        <v>43861</v>
      </c>
      <c r="B541" s="2">
        <v>12100.4</v>
      </c>
      <c r="C541" s="2">
        <v>12103.55</v>
      </c>
      <c r="D541" s="2">
        <v>11945.85</v>
      </c>
      <c r="E541" s="2">
        <v>11962.1</v>
      </c>
      <c r="F541" s="2">
        <f t="shared" si="26"/>
        <v>-300.25</v>
      </c>
      <c r="G541">
        <f t="shared" si="24"/>
        <v>-6.1422234200450227E-3</v>
      </c>
      <c r="H541" s="1">
        <f t="shared" si="25"/>
        <v>88.426985634883238</v>
      </c>
    </row>
    <row r="542" spans="1:8" x14ac:dyDescent="0.25">
      <c r="A542" s="3">
        <v>43860</v>
      </c>
      <c r="B542" s="2">
        <v>12147.75</v>
      </c>
      <c r="C542" s="2">
        <v>12150.3</v>
      </c>
      <c r="D542" s="2">
        <v>12010.6</v>
      </c>
      <c r="E542" s="2">
        <v>12035.8</v>
      </c>
      <c r="F542" s="2">
        <f t="shared" si="26"/>
        <v>-73.699999999998909</v>
      </c>
      <c r="G542">
        <f t="shared" si="24"/>
        <v>-7.7549601774502333E-3</v>
      </c>
      <c r="H542" s="1">
        <f t="shared" si="25"/>
        <v>88.004966155171076</v>
      </c>
    </row>
    <row r="543" spans="1:8" x14ac:dyDescent="0.25">
      <c r="A543" s="3">
        <v>43859</v>
      </c>
      <c r="B543" s="2">
        <v>12114.9</v>
      </c>
      <c r="C543" s="2">
        <v>12169.6</v>
      </c>
      <c r="D543" s="2">
        <v>12103.8</v>
      </c>
      <c r="E543" s="2">
        <v>12129.5</v>
      </c>
      <c r="F543" s="2">
        <f t="shared" si="26"/>
        <v>-93.700000000000728</v>
      </c>
      <c r="G543">
        <f t="shared" si="24"/>
        <v>6.0946300545449581E-3</v>
      </c>
      <c r="H543" s="1">
        <f t="shared" si="25"/>
        <v>88.950798481739071</v>
      </c>
    </row>
    <row r="544" spans="1:8" x14ac:dyDescent="0.25">
      <c r="A544" s="3">
        <v>43858</v>
      </c>
      <c r="B544" s="2">
        <v>12148.1</v>
      </c>
      <c r="C544" s="2">
        <v>12163.55</v>
      </c>
      <c r="D544" s="2">
        <v>12024.5</v>
      </c>
      <c r="E544" s="2">
        <v>12055.8</v>
      </c>
      <c r="F544" s="2">
        <f t="shared" si="26"/>
        <v>73.700000000000728</v>
      </c>
      <c r="G544">
        <f t="shared" si="24"/>
        <v>-5.2285970499251228E-3</v>
      </c>
      <c r="H544" s="1">
        <f t="shared" si="25"/>
        <v>87.514777142312298</v>
      </c>
    </row>
    <row r="545" spans="1:8" x14ac:dyDescent="0.25">
      <c r="A545" s="3">
        <v>43857</v>
      </c>
      <c r="B545" s="2">
        <v>12197.1</v>
      </c>
      <c r="C545" s="2">
        <v>12216.6</v>
      </c>
      <c r="D545" s="2">
        <v>12107</v>
      </c>
      <c r="E545" s="2">
        <v>12119</v>
      </c>
      <c r="F545" s="2">
        <f t="shared" si="26"/>
        <v>-63.200000000000728</v>
      </c>
      <c r="G545">
        <f t="shared" si="24"/>
        <v>-1.0608600656474901E-2</v>
      </c>
      <c r="H545" s="1">
        <f t="shared" si="25"/>
        <v>88.366742952936846</v>
      </c>
    </row>
    <row r="546" spans="1:8" x14ac:dyDescent="0.25">
      <c r="A546" s="3">
        <v>43854</v>
      </c>
      <c r="B546" s="2">
        <v>12174.55</v>
      </c>
      <c r="C546" s="2">
        <v>12272.15</v>
      </c>
      <c r="D546" s="2">
        <v>12149.65</v>
      </c>
      <c r="E546" s="2">
        <v>12248.25</v>
      </c>
      <c r="F546" s="2">
        <f t="shared" si="26"/>
        <v>-129.25</v>
      </c>
      <c r="G546">
        <f t="shared" si="24"/>
        <v>5.5590721417507587E-3</v>
      </c>
      <c r="H546" s="1">
        <f t="shared" si="25"/>
        <v>84.576717530419515</v>
      </c>
    </row>
    <row r="547" spans="1:8" x14ac:dyDescent="0.25">
      <c r="A547" s="3">
        <v>43853</v>
      </c>
      <c r="B547" s="2">
        <v>12123.75</v>
      </c>
      <c r="C547" s="2">
        <v>12189</v>
      </c>
      <c r="D547" s="2">
        <v>12094.1</v>
      </c>
      <c r="E547" s="2">
        <v>12180.35</v>
      </c>
      <c r="F547" s="2">
        <f t="shared" si="26"/>
        <v>67.899999999999636</v>
      </c>
      <c r="G547">
        <f t="shared" si="24"/>
        <v>6.0484594940626527E-3</v>
      </c>
      <c r="H547" s="1">
        <f t="shared" si="25"/>
        <v>87.126184115004278</v>
      </c>
    </row>
    <row r="548" spans="1:8" x14ac:dyDescent="0.25">
      <c r="A548" s="3">
        <v>43852</v>
      </c>
      <c r="B548" s="2">
        <v>12218.35</v>
      </c>
      <c r="C548" s="2">
        <v>12225.05</v>
      </c>
      <c r="D548" s="2">
        <v>12087.9</v>
      </c>
      <c r="E548" s="2">
        <v>12106.9</v>
      </c>
      <c r="F548" s="2">
        <f t="shared" si="26"/>
        <v>73.450000000000728</v>
      </c>
      <c r="G548">
        <f t="shared" si="24"/>
        <v>-5.1860435261617648E-3</v>
      </c>
      <c r="H548" s="1">
        <f t="shared" si="25"/>
        <v>87.689539304682441</v>
      </c>
    </row>
    <row r="549" spans="1:8" x14ac:dyDescent="0.25">
      <c r="A549" s="3">
        <v>43851</v>
      </c>
      <c r="B549" s="2">
        <v>12195.3</v>
      </c>
      <c r="C549" s="2">
        <v>12230.05</v>
      </c>
      <c r="D549" s="2">
        <v>12162.3</v>
      </c>
      <c r="E549" s="2">
        <v>12169.85</v>
      </c>
      <c r="F549" s="2">
        <f t="shared" si="26"/>
        <v>-62.950000000000728</v>
      </c>
      <c r="G549">
        <f t="shared" si="24"/>
        <v>-4.4846433343133131E-3</v>
      </c>
      <c r="H549" s="1">
        <f t="shared" si="25"/>
        <v>86.952091810538334</v>
      </c>
    </row>
    <row r="550" spans="1:8" x14ac:dyDescent="0.25">
      <c r="A550" s="3">
        <v>43850</v>
      </c>
      <c r="B550" s="2">
        <v>12430.5</v>
      </c>
      <c r="C550" s="2">
        <v>12430.5</v>
      </c>
      <c r="D550" s="2">
        <v>12216.9</v>
      </c>
      <c r="E550" s="2">
        <v>12224.55</v>
      </c>
      <c r="F550" s="2">
        <f t="shared" si="26"/>
        <v>-54.699999999998909</v>
      </c>
      <c r="G550">
        <f t="shared" si="24"/>
        <v>-1.0400103505719096E-2</v>
      </c>
      <c r="H550" s="1">
        <f t="shared" si="25"/>
        <v>86.261396536773375</v>
      </c>
    </row>
    <row r="551" spans="1:8" x14ac:dyDescent="0.25">
      <c r="A551" s="3">
        <v>43847</v>
      </c>
      <c r="B551" s="2">
        <v>12328.4</v>
      </c>
      <c r="C551" s="2">
        <v>12385.45</v>
      </c>
      <c r="D551" s="2">
        <v>12321.4</v>
      </c>
      <c r="E551" s="2">
        <v>12352.35</v>
      </c>
      <c r="F551" s="2">
        <f t="shared" si="26"/>
        <v>-127.80000000000109</v>
      </c>
      <c r="G551">
        <f t="shared" si="24"/>
        <v>-2.5497969407015808E-4</v>
      </c>
      <c r="H551" s="1">
        <f t="shared" si="25"/>
        <v>82.177695481079667</v>
      </c>
    </row>
    <row r="552" spans="1:8" x14ac:dyDescent="0.25">
      <c r="A552" s="3">
        <v>43846</v>
      </c>
      <c r="B552" s="2">
        <v>12347.1</v>
      </c>
      <c r="C552" s="2">
        <v>12389.05</v>
      </c>
      <c r="D552" s="2">
        <v>12315.8</v>
      </c>
      <c r="E552" s="2">
        <v>12355.5</v>
      </c>
      <c r="F552" s="2">
        <f t="shared" si="26"/>
        <v>-3.1499999999996362</v>
      </c>
      <c r="G552">
        <f t="shared" si="24"/>
        <v>9.8790232660840474E-4</v>
      </c>
      <c r="H552" s="1">
        <f t="shared" si="25"/>
        <v>82.414528214191066</v>
      </c>
    </row>
    <row r="553" spans="1:8" x14ac:dyDescent="0.25">
      <c r="A553" s="3">
        <v>43845</v>
      </c>
      <c r="B553" s="2">
        <v>12349.4</v>
      </c>
      <c r="C553" s="2">
        <v>12355.15</v>
      </c>
      <c r="D553" s="2">
        <v>12278.75</v>
      </c>
      <c r="E553" s="2">
        <v>12343.3</v>
      </c>
      <c r="F553" s="2">
        <f t="shared" si="26"/>
        <v>12.200000000000728</v>
      </c>
      <c r="G553">
        <f t="shared" si="24"/>
        <v>-1.5381131197652743E-3</v>
      </c>
      <c r="H553" s="1">
        <f t="shared" si="25"/>
        <v>83.017878423100441</v>
      </c>
    </row>
    <row r="554" spans="1:8" x14ac:dyDescent="0.25">
      <c r="A554" s="3">
        <v>43844</v>
      </c>
      <c r="B554" s="2">
        <v>12333.1</v>
      </c>
      <c r="C554" s="2">
        <v>12374.25</v>
      </c>
      <c r="D554" s="2">
        <v>12308.7</v>
      </c>
      <c r="E554" s="2">
        <v>12362.3</v>
      </c>
      <c r="F554" s="2">
        <f t="shared" si="26"/>
        <v>-19</v>
      </c>
      <c r="G554">
        <f t="shared" si="24"/>
        <v>2.6526987005530004E-3</v>
      </c>
      <c r="H554" s="1">
        <f t="shared" si="25"/>
        <v>85.414049540665005</v>
      </c>
    </row>
    <row r="555" spans="1:8" x14ac:dyDescent="0.25">
      <c r="A555" s="3">
        <v>43843</v>
      </c>
      <c r="B555" s="2">
        <v>12296.7</v>
      </c>
      <c r="C555" s="2">
        <v>12337.75</v>
      </c>
      <c r="D555" s="2">
        <v>12285.8</v>
      </c>
      <c r="E555" s="2">
        <v>12329.55</v>
      </c>
      <c r="F555" s="2">
        <f t="shared" si="26"/>
        <v>32.75</v>
      </c>
      <c r="G555">
        <f t="shared" si="24"/>
        <v>5.9179351404731514E-3</v>
      </c>
      <c r="H555" s="1">
        <f t="shared" si="25"/>
        <v>85.880125402395507</v>
      </c>
    </row>
    <row r="556" spans="1:8" x14ac:dyDescent="0.25">
      <c r="A556" s="3">
        <v>43840</v>
      </c>
      <c r="B556" s="2">
        <v>12271</v>
      </c>
      <c r="C556" s="2">
        <v>12311.2</v>
      </c>
      <c r="D556" s="2">
        <v>12213.2</v>
      </c>
      <c r="E556" s="2">
        <v>12256.8</v>
      </c>
      <c r="F556" s="2">
        <f t="shared" si="26"/>
        <v>72.75</v>
      </c>
      <c r="G556">
        <f t="shared" si="24"/>
        <v>3.3425031221734377E-3</v>
      </c>
      <c r="H556" s="1">
        <f t="shared" si="25"/>
        <v>87.757956748555912</v>
      </c>
    </row>
    <row r="557" spans="1:8" x14ac:dyDescent="0.25">
      <c r="A557" s="3">
        <v>43839</v>
      </c>
      <c r="B557" s="2">
        <v>12153.15</v>
      </c>
      <c r="C557" s="2">
        <v>12224.05</v>
      </c>
      <c r="D557" s="2">
        <v>12132.55</v>
      </c>
      <c r="E557" s="2">
        <v>12215.9</v>
      </c>
      <c r="F557" s="2">
        <f t="shared" si="26"/>
        <v>40.899999999999636</v>
      </c>
      <c r="G557">
        <f t="shared" si="24"/>
        <v>1.5721460299874462E-2</v>
      </c>
      <c r="H557" s="1">
        <f t="shared" si="25"/>
        <v>87.873161729991253</v>
      </c>
    </row>
    <row r="558" spans="1:8" x14ac:dyDescent="0.25">
      <c r="A558" s="3">
        <v>43838</v>
      </c>
      <c r="B558" s="2">
        <v>11939.1</v>
      </c>
      <c r="C558" s="2">
        <v>12044.95</v>
      </c>
      <c r="D558" s="2">
        <v>11929.6</v>
      </c>
      <c r="E558" s="2">
        <v>12025.35</v>
      </c>
      <c r="F558" s="2">
        <f t="shared" si="26"/>
        <v>190.54999999999927</v>
      </c>
      <c r="G558">
        <f t="shared" si="24"/>
        <v>-2.2925216554330287E-3</v>
      </c>
      <c r="H558" s="1">
        <f t="shared" si="25"/>
        <v>79.986591718964291</v>
      </c>
    </row>
    <row r="559" spans="1:8" x14ac:dyDescent="0.25">
      <c r="A559" s="3">
        <v>43837</v>
      </c>
      <c r="B559" s="2">
        <v>12079.1</v>
      </c>
      <c r="C559" s="2">
        <v>12152.15</v>
      </c>
      <c r="D559" s="2">
        <v>12005.35</v>
      </c>
      <c r="E559" s="2">
        <v>12052.95</v>
      </c>
      <c r="F559" s="2">
        <f t="shared" si="26"/>
        <v>-27.600000000000364</v>
      </c>
      <c r="G559">
        <f t="shared" si="24"/>
        <v>4.9821279132576477E-3</v>
      </c>
      <c r="H559" s="1">
        <f t="shared" si="25"/>
        <v>81.868894959809722</v>
      </c>
    </row>
    <row r="560" spans="1:8" x14ac:dyDescent="0.25">
      <c r="A560" s="3">
        <v>43836</v>
      </c>
      <c r="B560" s="2">
        <v>12170.6</v>
      </c>
      <c r="C560" s="2">
        <v>12179.1</v>
      </c>
      <c r="D560" s="2">
        <v>11974.2</v>
      </c>
      <c r="E560" s="2">
        <v>11993.05</v>
      </c>
      <c r="F560" s="2">
        <f t="shared" si="26"/>
        <v>59.900000000001455</v>
      </c>
      <c r="G560">
        <f t="shared" si="24"/>
        <v>-1.9290680239015083E-2</v>
      </c>
      <c r="H560" s="1">
        <f t="shared" si="25"/>
        <v>81.087474142692756</v>
      </c>
    </row>
    <row r="561" spans="1:8" x14ac:dyDescent="0.25">
      <c r="A561" s="3">
        <v>43833</v>
      </c>
      <c r="B561" s="2">
        <v>12261.1</v>
      </c>
      <c r="C561" s="2">
        <v>12265.6</v>
      </c>
      <c r="D561" s="2">
        <v>12191.35</v>
      </c>
      <c r="E561" s="2">
        <v>12226.65</v>
      </c>
      <c r="F561" s="2">
        <f t="shared" si="26"/>
        <v>-233.60000000000036</v>
      </c>
      <c r="G561">
        <f t="shared" si="24"/>
        <v>-4.5330641889106188E-3</v>
      </c>
      <c r="H561" s="1">
        <f t="shared" si="25"/>
        <v>67.251388304066083</v>
      </c>
    </row>
    <row r="562" spans="1:8" x14ac:dyDescent="0.25">
      <c r="A562" s="3">
        <v>43832</v>
      </c>
      <c r="B562" s="2">
        <v>12198.55</v>
      </c>
      <c r="C562" s="2">
        <v>12289.9</v>
      </c>
      <c r="D562" s="2">
        <v>12195.25</v>
      </c>
      <c r="E562" s="2">
        <v>12282.2</v>
      </c>
      <c r="F562" s="2">
        <f t="shared" si="26"/>
        <v>-55.550000000001091</v>
      </c>
      <c r="G562">
        <f t="shared" si="24"/>
        <v>8.1505640319356996E-3</v>
      </c>
      <c r="H562" s="1">
        <f t="shared" si="25"/>
        <v>66.203479311155832</v>
      </c>
    </row>
    <row r="563" spans="1:8" x14ac:dyDescent="0.25">
      <c r="A563" s="3">
        <v>43831</v>
      </c>
      <c r="B563" s="2">
        <v>12202.15</v>
      </c>
      <c r="C563" s="2">
        <v>12222.2</v>
      </c>
      <c r="D563" s="2">
        <v>12165.3</v>
      </c>
      <c r="E563" s="2">
        <v>12182.5</v>
      </c>
      <c r="F563" s="2">
        <f t="shared" si="26"/>
        <v>99.700000000000728</v>
      </c>
      <c r="G563">
        <f t="shared" si="24"/>
        <v>1.1539592138382815E-3</v>
      </c>
      <c r="H563" s="1">
        <f t="shared" si="25"/>
        <v>64.018825008652257</v>
      </c>
    </row>
    <row r="564" spans="1:8" x14ac:dyDescent="0.25">
      <c r="A564" s="3">
        <v>43830</v>
      </c>
      <c r="B564" s="2">
        <v>12247.1</v>
      </c>
      <c r="C564" s="2">
        <v>12247.1</v>
      </c>
      <c r="D564" s="2">
        <v>12151.8</v>
      </c>
      <c r="E564" s="2">
        <v>12168.45</v>
      </c>
      <c r="F564" s="2">
        <f t="shared" si="26"/>
        <v>14.049999999999272</v>
      </c>
      <c r="G564">
        <f t="shared" si="24"/>
        <v>-7.1568374982592681E-3</v>
      </c>
      <c r="H564" s="1">
        <f t="shared" si="25"/>
        <v>65.24902331526151</v>
      </c>
    </row>
    <row r="565" spans="1:8" x14ac:dyDescent="0.25">
      <c r="A565" s="3">
        <v>43829</v>
      </c>
      <c r="B565" s="2">
        <v>12274.9</v>
      </c>
      <c r="C565" s="2">
        <v>12286.45</v>
      </c>
      <c r="D565" s="2">
        <v>12213.8</v>
      </c>
      <c r="E565" s="2">
        <v>12255.85</v>
      </c>
      <c r="F565" s="2">
        <f t="shared" si="26"/>
        <v>-87.399999999999636</v>
      </c>
      <c r="G565">
        <f t="shared" si="24"/>
        <v>8.2035296101453205E-4</v>
      </c>
      <c r="H565" s="1">
        <f t="shared" si="25"/>
        <v>61.59887263224114</v>
      </c>
    </row>
    <row r="566" spans="1:8" x14ac:dyDescent="0.25">
      <c r="A566" s="3">
        <v>43826</v>
      </c>
      <c r="B566" s="2">
        <v>12172.9</v>
      </c>
      <c r="C566" s="2">
        <v>12258.45</v>
      </c>
      <c r="D566" s="2">
        <v>12157.9</v>
      </c>
      <c r="E566" s="2">
        <v>12245.8</v>
      </c>
      <c r="F566" s="2">
        <f t="shared" si="26"/>
        <v>10.050000000001091</v>
      </c>
      <c r="G566">
        <f t="shared" si="24"/>
        <v>9.7857573540413682E-3</v>
      </c>
      <c r="H566" s="1">
        <f t="shared" si="25"/>
        <v>65.359502015195815</v>
      </c>
    </row>
    <row r="567" spans="1:8" x14ac:dyDescent="0.25">
      <c r="A567" s="3">
        <v>43825</v>
      </c>
      <c r="B567" s="2">
        <v>12211.85</v>
      </c>
      <c r="C567" s="2">
        <v>12221.55</v>
      </c>
      <c r="D567" s="2">
        <v>12118.85</v>
      </c>
      <c r="E567" s="2">
        <v>12126.55</v>
      </c>
      <c r="F567" s="2">
        <f t="shared" si="26"/>
        <v>119.25</v>
      </c>
      <c r="G567">
        <f t="shared" si="24"/>
        <v>-7.2306003753267361E-3</v>
      </c>
      <c r="H567" s="1">
        <f t="shared" si="25"/>
        <v>61.474123285491594</v>
      </c>
    </row>
    <row r="568" spans="1:8" x14ac:dyDescent="0.25">
      <c r="A568" s="3">
        <v>43823</v>
      </c>
      <c r="B568" s="2">
        <v>12269.25</v>
      </c>
      <c r="C568" s="2">
        <v>12283.7</v>
      </c>
      <c r="D568" s="2">
        <v>12202.1</v>
      </c>
      <c r="E568" s="2">
        <v>12214.55</v>
      </c>
      <c r="F568" s="2">
        <f t="shared" si="26"/>
        <v>-88</v>
      </c>
      <c r="G568">
        <f t="shared" si="24"/>
        <v>-3.9383479632830202E-3</v>
      </c>
      <c r="H568" s="1">
        <f t="shared" si="25"/>
        <v>59.6011127331521</v>
      </c>
    </row>
    <row r="569" spans="1:8" x14ac:dyDescent="0.25">
      <c r="A569" s="3">
        <v>43822</v>
      </c>
      <c r="B569" s="2">
        <v>12235.45</v>
      </c>
      <c r="C569" s="2">
        <v>12287.15</v>
      </c>
      <c r="D569" s="2">
        <v>12213.25</v>
      </c>
      <c r="E569" s="2">
        <v>12262.75</v>
      </c>
      <c r="F569" s="2">
        <f t="shared" si="26"/>
        <v>-48.200000000000728</v>
      </c>
      <c r="G569">
        <f t="shared" si="24"/>
        <v>-7.3773518653958673E-4</v>
      </c>
      <c r="H569" s="1">
        <f t="shared" si="25"/>
        <v>59.097897187097715</v>
      </c>
    </row>
    <row r="570" spans="1:8" x14ac:dyDescent="0.25">
      <c r="A570" s="3">
        <v>43819</v>
      </c>
      <c r="B570" s="2">
        <v>12266.45</v>
      </c>
      <c r="C570" s="2">
        <v>12293.9</v>
      </c>
      <c r="D570" s="2">
        <v>12252.75</v>
      </c>
      <c r="E570" s="2">
        <v>12271.8</v>
      </c>
      <c r="F570" s="2">
        <f t="shared" si="26"/>
        <v>-9.0499999999992724</v>
      </c>
      <c r="G570">
        <f t="shared" si="24"/>
        <v>9.8648684191871439E-4</v>
      </c>
      <c r="H570" s="1">
        <f t="shared" si="25"/>
        <v>66.797154734504687</v>
      </c>
    </row>
    <row r="571" spans="1:8" x14ac:dyDescent="0.25">
      <c r="A571" s="3">
        <v>43818</v>
      </c>
      <c r="B571" s="2">
        <v>12223.4</v>
      </c>
      <c r="C571" s="2">
        <v>12268.35</v>
      </c>
      <c r="D571" s="2">
        <v>12191.15</v>
      </c>
      <c r="E571" s="2">
        <v>12259.7</v>
      </c>
      <c r="F571" s="2">
        <f t="shared" si="26"/>
        <v>12.099999999998545</v>
      </c>
      <c r="G571">
        <f t="shared" si="24"/>
        <v>3.1084912097463736E-3</v>
      </c>
      <c r="H571" s="1">
        <f t="shared" si="25"/>
        <v>68.459539544709969</v>
      </c>
    </row>
    <row r="572" spans="1:8" x14ac:dyDescent="0.25">
      <c r="A572" s="3">
        <v>43817</v>
      </c>
      <c r="B572" s="2">
        <v>12197</v>
      </c>
      <c r="C572" s="2">
        <v>12237.7</v>
      </c>
      <c r="D572" s="2">
        <v>12163.45</v>
      </c>
      <c r="E572" s="2">
        <v>12221.65</v>
      </c>
      <c r="F572" s="2">
        <f t="shared" si="26"/>
        <v>38.050000000001091</v>
      </c>
      <c r="G572">
        <f t="shared" si="24"/>
        <v>4.6459929428873644E-3</v>
      </c>
      <c r="H572" s="1">
        <f t="shared" si="25"/>
        <v>68.37015649972669</v>
      </c>
    </row>
    <row r="573" spans="1:8" x14ac:dyDescent="0.25">
      <c r="A573" s="3">
        <v>43816</v>
      </c>
      <c r="B573" s="2">
        <v>12082.45</v>
      </c>
      <c r="C573" s="2">
        <v>12182.75</v>
      </c>
      <c r="D573" s="2">
        <v>12070.35</v>
      </c>
      <c r="E573" s="2">
        <v>12165</v>
      </c>
      <c r="F573" s="2">
        <f t="shared" si="26"/>
        <v>56.649999999999636</v>
      </c>
      <c r="G573">
        <f t="shared" si="24"/>
        <v>9.1705691839000653E-3</v>
      </c>
      <c r="H573" s="1">
        <f t="shared" si="25"/>
        <v>68.456924125475211</v>
      </c>
    </row>
    <row r="574" spans="1:8" x14ac:dyDescent="0.25">
      <c r="A574" s="3">
        <v>43815</v>
      </c>
      <c r="B574" s="2">
        <v>12131.35</v>
      </c>
      <c r="C574" s="2">
        <v>12134.65</v>
      </c>
      <c r="D574" s="2">
        <v>12046.3</v>
      </c>
      <c r="E574" s="2">
        <v>12053.95</v>
      </c>
      <c r="F574" s="2">
        <f t="shared" si="26"/>
        <v>111.04999999999927</v>
      </c>
      <c r="G574">
        <f t="shared" si="24"/>
        <v>-2.7132674631074115E-3</v>
      </c>
      <c r="H574" s="1">
        <f t="shared" si="25"/>
        <v>65.203472541305814</v>
      </c>
    </row>
    <row r="575" spans="1:8" x14ac:dyDescent="0.25">
      <c r="A575" s="3">
        <v>43812</v>
      </c>
      <c r="B575" s="2">
        <v>12026.4</v>
      </c>
      <c r="C575" s="2">
        <v>12098.85</v>
      </c>
      <c r="D575" s="2">
        <v>12023.6</v>
      </c>
      <c r="E575" s="2">
        <v>12086.7</v>
      </c>
      <c r="F575" s="2">
        <f t="shared" si="26"/>
        <v>-32.75</v>
      </c>
      <c r="G575">
        <f t="shared" si="24"/>
        <v>9.5517903102901938E-3</v>
      </c>
      <c r="H575" s="1">
        <f t="shared" si="25"/>
        <v>64.64820763615748</v>
      </c>
    </row>
    <row r="576" spans="1:8" x14ac:dyDescent="0.25">
      <c r="A576" s="3">
        <v>43811</v>
      </c>
      <c r="B576" s="2">
        <v>11944.3</v>
      </c>
      <c r="C576" s="2">
        <v>12005.5</v>
      </c>
      <c r="D576" s="2">
        <v>11934</v>
      </c>
      <c r="E576" s="2">
        <v>11971.8</v>
      </c>
      <c r="F576" s="2">
        <f t="shared" si="26"/>
        <v>114.90000000000146</v>
      </c>
      <c r="G576">
        <f t="shared" si="24"/>
        <v>5.1629064580655691E-3</v>
      </c>
      <c r="H576" s="1">
        <f t="shared" si="25"/>
        <v>60.264063086301036</v>
      </c>
    </row>
    <row r="577" spans="1:8" x14ac:dyDescent="0.25">
      <c r="A577" s="3">
        <v>43810</v>
      </c>
      <c r="B577" s="2">
        <v>11867.35</v>
      </c>
      <c r="C577" s="2">
        <v>11923.2</v>
      </c>
      <c r="D577" s="2">
        <v>11832.3</v>
      </c>
      <c r="E577" s="2">
        <v>11910.15</v>
      </c>
      <c r="F577" s="2">
        <f t="shared" si="26"/>
        <v>61.649999999999636</v>
      </c>
      <c r="G577">
        <f t="shared" si="24"/>
        <v>4.4894350857693126E-3</v>
      </c>
      <c r="H577" s="1">
        <f t="shared" si="25"/>
        <v>59.24195948555073</v>
      </c>
    </row>
    <row r="578" spans="1:8" x14ac:dyDescent="0.25">
      <c r="A578" s="3">
        <v>43809</v>
      </c>
      <c r="B578" s="2">
        <v>11950.5</v>
      </c>
      <c r="C578" s="2">
        <v>11953.2</v>
      </c>
      <c r="D578" s="2">
        <v>11844.7</v>
      </c>
      <c r="E578" s="2">
        <v>11856.8</v>
      </c>
      <c r="F578" s="2">
        <f t="shared" si="26"/>
        <v>53.350000000000364</v>
      </c>
      <c r="G578">
        <f t="shared" si="24"/>
        <v>-6.7831631462805233E-3</v>
      </c>
      <c r="H578" s="1">
        <f t="shared" si="25"/>
        <v>60.236830572529328</v>
      </c>
    </row>
    <row r="579" spans="1:8" x14ac:dyDescent="0.25">
      <c r="A579" s="3">
        <v>43808</v>
      </c>
      <c r="B579" s="2">
        <v>11939.1</v>
      </c>
      <c r="C579" s="2">
        <v>11981.95</v>
      </c>
      <c r="D579" s="2">
        <v>11888.05</v>
      </c>
      <c r="E579" s="2">
        <v>11937.5</v>
      </c>
      <c r="F579" s="2">
        <f t="shared" si="26"/>
        <v>-80.700000000000728</v>
      </c>
      <c r="G579">
        <f t="shared" ref="G579:G642" si="27">LN(E579/E580)</f>
        <v>1.3412131605239934E-3</v>
      </c>
      <c r="H579" s="1">
        <f t="shared" ref="H579:H642" si="28">STDEVP(G579:G598)*100/STDEVP(G579:G828)</f>
        <v>57.878472924685894</v>
      </c>
    </row>
    <row r="580" spans="1:8" x14ac:dyDescent="0.25">
      <c r="A580" s="3">
        <v>43805</v>
      </c>
      <c r="B580" s="2">
        <v>12047.35</v>
      </c>
      <c r="C580" s="2">
        <v>12057.05</v>
      </c>
      <c r="D580" s="2">
        <v>11888.85</v>
      </c>
      <c r="E580" s="2">
        <v>11921.5</v>
      </c>
      <c r="F580" s="2">
        <f t="shared" si="26"/>
        <v>16</v>
      </c>
      <c r="G580">
        <f t="shared" si="27"/>
        <v>-8.0953161197521266E-3</v>
      </c>
      <c r="H580" s="1">
        <f t="shared" si="28"/>
        <v>61.685588538692976</v>
      </c>
    </row>
    <row r="581" spans="1:8" x14ac:dyDescent="0.25">
      <c r="A581" s="3">
        <v>43804</v>
      </c>
      <c r="B581" s="2">
        <v>12071.25</v>
      </c>
      <c r="C581" s="2">
        <v>12081.2</v>
      </c>
      <c r="D581" s="2">
        <v>11998.75</v>
      </c>
      <c r="E581" s="2">
        <v>12018.4</v>
      </c>
      <c r="F581" s="2">
        <f t="shared" si="26"/>
        <v>-96.899999999999636</v>
      </c>
      <c r="G581">
        <f t="shared" si="27"/>
        <v>-2.0613765320537055E-3</v>
      </c>
      <c r="H581" s="1">
        <f t="shared" si="28"/>
        <v>58.998612401681768</v>
      </c>
    </row>
    <row r="582" spans="1:8" x14ac:dyDescent="0.25">
      <c r="A582" s="3">
        <v>43803</v>
      </c>
      <c r="B582" s="2">
        <v>11969.95</v>
      </c>
      <c r="C582" s="2">
        <v>12054.7</v>
      </c>
      <c r="D582" s="2">
        <v>11935.3</v>
      </c>
      <c r="E582" s="2">
        <v>12043.2</v>
      </c>
      <c r="F582" s="2">
        <f t="shared" ref="F582:F645" si="29">E581-E582</f>
        <v>-24.800000000001091</v>
      </c>
      <c r="G582">
        <f t="shared" si="27"/>
        <v>4.0769856866699622E-3</v>
      </c>
      <c r="H582" s="1">
        <f t="shared" si="28"/>
        <v>59.415085827326187</v>
      </c>
    </row>
    <row r="583" spans="1:8" x14ac:dyDescent="0.25">
      <c r="A583" s="3">
        <v>43802</v>
      </c>
      <c r="B583" s="2">
        <v>12067.65</v>
      </c>
      <c r="C583" s="2">
        <v>12068.6</v>
      </c>
      <c r="D583" s="2">
        <v>11956.4</v>
      </c>
      <c r="E583" s="2">
        <v>11994.2</v>
      </c>
      <c r="F583" s="2">
        <f t="shared" si="29"/>
        <v>49</v>
      </c>
      <c r="G583">
        <f t="shared" si="27"/>
        <v>-4.4920715738986546E-3</v>
      </c>
      <c r="H583" s="1">
        <f t="shared" si="28"/>
        <v>58.968504028238399</v>
      </c>
    </row>
    <row r="584" spans="1:8" x14ac:dyDescent="0.25">
      <c r="A584" s="3">
        <v>43801</v>
      </c>
      <c r="B584" s="2">
        <v>12137.05</v>
      </c>
      <c r="C584" s="2">
        <v>12137.15</v>
      </c>
      <c r="D584" s="2">
        <v>12023.7</v>
      </c>
      <c r="E584" s="2">
        <v>12048.2</v>
      </c>
      <c r="F584" s="2">
        <f t="shared" si="29"/>
        <v>-54</v>
      </c>
      <c r="G584">
        <f t="shared" si="27"/>
        <v>-6.5133744277652886E-4</v>
      </c>
      <c r="H584" s="1">
        <f t="shared" si="28"/>
        <v>58.351615073351503</v>
      </c>
    </row>
    <row r="585" spans="1:8" x14ac:dyDescent="0.25">
      <c r="A585" s="3">
        <v>43798</v>
      </c>
      <c r="B585" s="2">
        <v>12146.2</v>
      </c>
      <c r="C585" s="2">
        <v>12147.4</v>
      </c>
      <c r="D585" s="2">
        <v>12017.4</v>
      </c>
      <c r="E585" s="2">
        <v>12056.05</v>
      </c>
      <c r="F585" s="2">
        <f t="shared" si="29"/>
        <v>-7.8499999999985448</v>
      </c>
      <c r="G585">
        <f t="shared" si="27"/>
        <v>-7.8572068851349621E-3</v>
      </c>
      <c r="H585" s="1">
        <f t="shared" si="28"/>
        <v>58.180240130968947</v>
      </c>
    </row>
    <row r="586" spans="1:8" x14ac:dyDescent="0.25">
      <c r="A586" s="3">
        <v>43797</v>
      </c>
      <c r="B586" s="2">
        <v>12132.1</v>
      </c>
      <c r="C586" s="2">
        <v>12158.8</v>
      </c>
      <c r="D586" s="2">
        <v>12099.95</v>
      </c>
      <c r="E586" s="2">
        <v>12151.15</v>
      </c>
      <c r="F586" s="2">
        <f t="shared" si="29"/>
        <v>-95.100000000000364</v>
      </c>
      <c r="G586">
        <f t="shared" si="27"/>
        <v>4.1605133442242075E-3</v>
      </c>
      <c r="H586" s="1">
        <f t="shared" si="28"/>
        <v>53.962660693684377</v>
      </c>
    </row>
    <row r="587" spans="1:8" x14ac:dyDescent="0.25">
      <c r="A587" s="3">
        <v>43796</v>
      </c>
      <c r="B587" s="2">
        <v>12068.5</v>
      </c>
      <c r="C587" s="2">
        <v>12114.9</v>
      </c>
      <c r="D587" s="2">
        <v>12055.15</v>
      </c>
      <c r="E587" s="2">
        <v>12100.7</v>
      </c>
      <c r="F587" s="2">
        <f t="shared" si="29"/>
        <v>50.449999999998909</v>
      </c>
      <c r="G587">
        <f t="shared" si="27"/>
        <v>5.2199104372391298E-3</v>
      </c>
      <c r="H587" s="1">
        <f t="shared" si="28"/>
        <v>54.087419907002015</v>
      </c>
    </row>
    <row r="588" spans="1:8" x14ac:dyDescent="0.25">
      <c r="A588" s="3">
        <v>43795</v>
      </c>
      <c r="B588" s="2">
        <v>12110.2</v>
      </c>
      <c r="C588" s="2">
        <v>12132.45</v>
      </c>
      <c r="D588" s="2">
        <v>12006.35</v>
      </c>
      <c r="E588" s="2">
        <v>12037.7</v>
      </c>
      <c r="F588" s="2">
        <f t="shared" si="29"/>
        <v>63</v>
      </c>
      <c r="G588">
        <f t="shared" si="27"/>
        <v>-2.9902827795611981E-3</v>
      </c>
      <c r="H588" s="1">
        <f t="shared" si="28"/>
        <v>61.334630388858074</v>
      </c>
    </row>
    <row r="589" spans="1:8" x14ac:dyDescent="0.25">
      <c r="A589" s="3">
        <v>43794</v>
      </c>
      <c r="B589" s="2">
        <v>11922.45</v>
      </c>
      <c r="C589" s="2">
        <v>12084.5</v>
      </c>
      <c r="D589" s="2">
        <v>11919.75</v>
      </c>
      <c r="E589" s="2">
        <v>12073.75</v>
      </c>
      <c r="F589" s="2">
        <f t="shared" si="29"/>
        <v>-36.049999999999272</v>
      </c>
      <c r="G589">
        <f t="shared" si="27"/>
        <v>1.3285921921847858E-2</v>
      </c>
      <c r="H589" s="1">
        <f t="shared" si="28"/>
        <v>60.234210478950182</v>
      </c>
    </row>
    <row r="590" spans="1:8" x14ac:dyDescent="0.25">
      <c r="A590" s="3">
        <v>43791</v>
      </c>
      <c r="B590" s="2">
        <v>11967.3</v>
      </c>
      <c r="C590" s="2">
        <v>11968.1</v>
      </c>
      <c r="D590" s="2">
        <v>11883.5</v>
      </c>
      <c r="E590" s="2">
        <v>11914.4</v>
      </c>
      <c r="F590" s="2">
        <f t="shared" si="29"/>
        <v>159.35000000000036</v>
      </c>
      <c r="G590">
        <f t="shared" si="27"/>
        <v>-4.5220905439756973E-3</v>
      </c>
      <c r="H590" s="1">
        <f t="shared" si="28"/>
        <v>53.162348650785631</v>
      </c>
    </row>
    <row r="591" spans="1:8" x14ac:dyDescent="0.25">
      <c r="A591" s="3">
        <v>43790</v>
      </c>
      <c r="B591" s="2">
        <v>12025.65</v>
      </c>
      <c r="C591" s="2">
        <v>12028.2</v>
      </c>
      <c r="D591" s="2">
        <v>11956.9</v>
      </c>
      <c r="E591" s="2">
        <v>11968.4</v>
      </c>
      <c r="F591" s="2">
        <f t="shared" si="29"/>
        <v>-54</v>
      </c>
      <c r="G591">
        <f t="shared" si="27"/>
        <v>-2.561803841863281E-3</v>
      </c>
      <c r="H591" s="1">
        <f t="shared" si="28"/>
        <v>51.684087354856707</v>
      </c>
    </row>
    <row r="592" spans="1:8" x14ac:dyDescent="0.25">
      <c r="A592" s="3">
        <v>43789</v>
      </c>
      <c r="B592" s="2">
        <v>12004.75</v>
      </c>
      <c r="C592" s="2">
        <v>12038.6</v>
      </c>
      <c r="D592" s="2">
        <v>11966.05</v>
      </c>
      <c r="E592" s="2">
        <v>11999.1</v>
      </c>
      <c r="F592" s="2">
        <f t="shared" si="29"/>
        <v>-30.700000000000728</v>
      </c>
      <c r="G592">
        <f t="shared" si="27"/>
        <v>4.9291638365952786E-3</v>
      </c>
      <c r="H592" s="1">
        <f t="shared" si="28"/>
        <v>50.496921356509418</v>
      </c>
    </row>
    <row r="593" spans="1:8" x14ac:dyDescent="0.25">
      <c r="A593" s="3">
        <v>43788</v>
      </c>
      <c r="B593" s="2">
        <v>11919.45</v>
      </c>
      <c r="C593" s="2">
        <v>11958.85</v>
      </c>
      <c r="D593" s="2">
        <v>11881.75</v>
      </c>
      <c r="E593" s="2">
        <v>11940.1</v>
      </c>
      <c r="F593" s="2">
        <f t="shared" si="29"/>
        <v>59</v>
      </c>
      <c r="G593">
        <f t="shared" si="27"/>
        <v>4.6674530474952423E-3</v>
      </c>
      <c r="H593" s="1">
        <f t="shared" si="28"/>
        <v>53.340368105228492</v>
      </c>
    </row>
    <row r="594" spans="1:8" x14ac:dyDescent="0.25">
      <c r="A594" s="3">
        <v>43787</v>
      </c>
      <c r="B594" s="2">
        <v>11915.15</v>
      </c>
      <c r="C594" s="2">
        <v>11946.2</v>
      </c>
      <c r="D594" s="2">
        <v>11867.6</v>
      </c>
      <c r="E594" s="2">
        <v>11884.5</v>
      </c>
      <c r="F594" s="2">
        <f t="shared" si="29"/>
        <v>55.600000000000364</v>
      </c>
      <c r="G594">
        <f t="shared" si="27"/>
        <v>-9.2094396951437408E-4</v>
      </c>
      <c r="H594" s="1">
        <f t="shared" si="28"/>
        <v>54.294543045360179</v>
      </c>
    </row>
    <row r="595" spans="1:8" x14ac:dyDescent="0.25">
      <c r="A595" s="3">
        <v>43784</v>
      </c>
      <c r="B595" s="2">
        <v>11904.2</v>
      </c>
      <c r="C595" s="2">
        <v>11973.65</v>
      </c>
      <c r="D595" s="2">
        <v>11879.25</v>
      </c>
      <c r="E595" s="2">
        <v>11895.45</v>
      </c>
      <c r="F595" s="2">
        <f t="shared" si="29"/>
        <v>-10.950000000000728</v>
      </c>
      <c r="G595">
        <f t="shared" si="27"/>
        <v>1.964864490640688E-3</v>
      </c>
      <c r="H595" s="1">
        <f t="shared" si="28"/>
        <v>58.492155888266204</v>
      </c>
    </row>
    <row r="596" spans="1:8" x14ac:dyDescent="0.25">
      <c r="A596" s="3">
        <v>43783</v>
      </c>
      <c r="B596" s="2">
        <v>11858.75</v>
      </c>
      <c r="C596" s="2">
        <v>11895.65</v>
      </c>
      <c r="D596" s="2">
        <v>11802.65</v>
      </c>
      <c r="E596" s="2">
        <v>11872.1</v>
      </c>
      <c r="F596" s="2">
        <f t="shared" si="29"/>
        <v>23.350000000000364</v>
      </c>
      <c r="G596">
        <f t="shared" si="27"/>
        <v>2.6694740797649774E-3</v>
      </c>
      <c r="H596" s="1">
        <f t="shared" si="28"/>
        <v>58.578164668959083</v>
      </c>
    </row>
    <row r="597" spans="1:8" x14ac:dyDescent="0.25">
      <c r="A597" s="3">
        <v>43782</v>
      </c>
      <c r="B597" s="2">
        <v>11908.3</v>
      </c>
      <c r="C597" s="2">
        <v>11946.8</v>
      </c>
      <c r="D597" s="2">
        <v>11823.2</v>
      </c>
      <c r="E597" s="2">
        <v>11840.45</v>
      </c>
      <c r="F597" s="2">
        <f t="shared" si="29"/>
        <v>31.649999999999636</v>
      </c>
      <c r="G597">
        <f t="shared" si="27"/>
        <v>-6.1463784739204446E-3</v>
      </c>
      <c r="H597" s="1">
        <f t="shared" si="28"/>
        <v>60.227692399005804</v>
      </c>
    </row>
    <row r="598" spans="1:8" x14ac:dyDescent="0.25">
      <c r="A598" s="3">
        <v>43780</v>
      </c>
      <c r="B598" s="2">
        <v>11879.2</v>
      </c>
      <c r="C598" s="2">
        <v>11932.65</v>
      </c>
      <c r="D598" s="2">
        <v>11853.95</v>
      </c>
      <c r="E598" s="2">
        <v>11913.45</v>
      </c>
      <c r="F598" s="2">
        <f t="shared" si="29"/>
        <v>-73</v>
      </c>
      <c r="G598">
        <f t="shared" si="27"/>
        <v>4.4497431637266998E-4</v>
      </c>
      <c r="H598" s="1">
        <f t="shared" si="28"/>
        <v>56.025322801416436</v>
      </c>
    </row>
    <row r="599" spans="1:8" x14ac:dyDescent="0.25">
      <c r="A599" s="3">
        <v>43777</v>
      </c>
      <c r="B599" s="2">
        <v>11987.15</v>
      </c>
      <c r="C599" s="2">
        <v>12034.15</v>
      </c>
      <c r="D599" s="2">
        <v>11888.75</v>
      </c>
      <c r="E599" s="2">
        <v>11908.15</v>
      </c>
      <c r="F599" s="2">
        <f t="shared" si="29"/>
        <v>5.3000000000010914</v>
      </c>
      <c r="G599">
        <f t="shared" si="27"/>
        <v>-8.6872729686573568E-3</v>
      </c>
      <c r="H599" s="1">
        <f t="shared" si="28"/>
        <v>56.400174982704037</v>
      </c>
    </row>
    <row r="600" spans="1:8" x14ac:dyDescent="0.25">
      <c r="A600" s="3">
        <v>43776</v>
      </c>
      <c r="B600" s="2">
        <v>12021.1</v>
      </c>
      <c r="C600" s="2">
        <v>12021.4</v>
      </c>
      <c r="D600" s="2">
        <v>11946.85</v>
      </c>
      <c r="E600" s="2">
        <v>12012.05</v>
      </c>
      <c r="F600" s="2">
        <f t="shared" si="29"/>
        <v>-103.89999999999964</v>
      </c>
      <c r="G600">
        <f t="shared" si="27"/>
        <v>3.8368391517066202E-3</v>
      </c>
      <c r="H600" s="1">
        <f t="shared" si="28"/>
        <v>54.026485331202288</v>
      </c>
    </row>
    <row r="601" spans="1:8" x14ac:dyDescent="0.25">
      <c r="A601" s="3">
        <v>43775</v>
      </c>
      <c r="B601" s="2">
        <v>11911.5</v>
      </c>
      <c r="C601" s="2">
        <v>12002.9</v>
      </c>
      <c r="D601" s="2">
        <v>11850.25</v>
      </c>
      <c r="E601" s="2">
        <v>11966.05</v>
      </c>
      <c r="F601" s="2">
        <f t="shared" si="29"/>
        <v>46</v>
      </c>
      <c r="G601">
        <f t="shared" si="27"/>
        <v>4.0907387497001449E-3</v>
      </c>
      <c r="H601" s="1">
        <f t="shared" si="28"/>
        <v>63.328498981031473</v>
      </c>
    </row>
    <row r="602" spans="1:8" x14ac:dyDescent="0.25">
      <c r="A602" s="3">
        <v>43774</v>
      </c>
      <c r="B602" s="2">
        <v>11974.6</v>
      </c>
      <c r="C602" s="2">
        <v>11978.95</v>
      </c>
      <c r="D602" s="2">
        <v>11861.9</v>
      </c>
      <c r="E602" s="2">
        <v>11917.2</v>
      </c>
      <c r="F602" s="2">
        <f t="shared" si="29"/>
        <v>48.849999999998545</v>
      </c>
      <c r="G602">
        <f t="shared" si="27"/>
        <v>-2.0202450444738117E-3</v>
      </c>
      <c r="H602" s="1">
        <f t="shared" si="28"/>
        <v>65.477262950066816</v>
      </c>
    </row>
    <row r="603" spans="1:8" x14ac:dyDescent="0.25">
      <c r="A603" s="3">
        <v>43773</v>
      </c>
      <c r="B603" s="2">
        <v>11928.9</v>
      </c>
      <c r="C603" s="2">
        <v>11989.15</v>
      </c>
      <c r="D603" s="2">
        <v>11905.35</v>
      </c>
      <c r="E603" s="2">
        <v>11941.3</v>
      </c>
      <c r="F603" s="2">
        <f t="shared" si="29"/>
        <v>-24.099999999998545</v>
      </c>
      <c r="G603">
        <f t="shared" si="27"/>
        <v>4.254807756561208E-3</v>
      </c>
      <c r="H603" s="1">
        <f t="shared" si="28"/>
        <v>74.379006490084649</v>
      </c>
    </row>
    <row r="604" spans="1:8" x14ac:dyDescent="0.25">
      <c r="A604" s="3">
        <v>43770</v>
      </c>
      <c r="B604" s="2">
        <v>11886.6</v>
      </c>
      <c r="C604" s="2">
        <v>11918.3</v>
      </c>
      <c r="D604" s="2">
        <v>11843.35</v>
      </c>
      <c r="E604" s="2">
        <v>11890.6</v>
      </c>
      <c r="F604" s="2">
        <f t="shared" si="29"/>
        <v>50.699999999998909</v>
      </c>
      <c r="G604">
        <f t="shared" si="27"/>
        <v>1.1065275730858378E-3</v>
      </c>
      <c r="H604" s="1">
        <f t="shared" si="28"/>
        <v>75.788039896117766</v>
      </c>
    </row>
    <row r="605" spans="1:8" x14ac:dyDescent="0.25">
      <c r="A605" s="3">
        <v>43769</v>
      </c>
      <c r="B605" s="2">
        <v>11890.45</v>
      </c>
      <c r="C605" s="2">
        <v>11945</v>
      </c>
      <c r="D605" s="2">
        <v>11855.1</v>
      </c>
      <c r="E605" s="2">
        <v>11877.45</v>
      </c>
      <c r="F605" s="2">
        <f t="shared" si="29"/>
        <v>13.149999999999636</v>
      </c>
      <c r="G605">
        <f t="shared" si="27"/>
        <v>2.81179113275152E-3</v>
      </c>
      <c r="H605" s="1">
        <f t="shared" si="28"/>
        <v>81.17622304241948</v>
      </c>
    </row>
    <row r="606" spans="1:8" x14ac:dyDescent="0.25">
      <c r="A606" s="3">
        <v>43768</v>
      </c>
      <c r="B606" s="2">
        <v>11883.9</v>
      </c>
      <c r="C606" s="2">
        <v>11883.95</v>
      </c>
      <c r="D606" s="2">
        <v>11784.45</v>
      </c>
      <c r="E606" s="2">
        <v>11844.1</v>
      </c>
      <c r="F606" s="2">
        <f t="shared" si="29"/>
        <v>33.350000000000364</v>
      </c>
      <c r="G606">
        <f t="shared" si="27"/>
        <v>4.8453500182429254E-3</v>
      </c>
      <c r="H606" s="1">
        <f t="shared" si="28"/>
        <v>81.793006614311182</v>
      </c>
    </row>
    <row r="607" spans="1:8" x14ac:dyDescent="0.25">
      <c r="A607" s="3">
        <v>43767</v>
      </c>
      <c r="B607" s="2">
        <v>11643.95</v>
      </c>
      <c r="C607" s="2">
        <v>11809.4</v>
      </c>
      <c r="D607" s="2">
        <v>11627.35</v>
      </c>
      <c r="E607" s="2">
        <v>11786.85</v>
      </c>
      <c r="F607" s="2">
        <f t="shared" si="29"/>
        <v>57.25</v>
      </c>
      <c r="G607">
        <f t="shared" si="27"/>
        <v>1.3641622669476343E-2</v>
      </c>
      <c r="H607" s="1">
        <f t="shared" si="28"/>
        <v>82.682450472055052</v>
      </c>
    </row>
    <row r="608" spans="1:8" x14ac:dyDescent="0.25">
      <c r="A608" s="3">
        <v>43765</v>
      </c>
      <c r="B608" s="2">
        <v>11662.25</v>
      </c>
      <c r="C608" s="2">
        <v>11672.4</v>
      </c>
      <c r="D608" s="2">
        <v>11604.6</v>
      </c>
      <c r="E608" s="2">
        <v>11627.15</v>
      </c>
      <c r="F608" s="2">
        <f t="shared" si="29"/>
        <v>159.70000000000073</v>
      </c>
      <c r="G608">
        <f t="shared" si="27"/>
        <v>3.7266776001179344E-3</v>
      </c>
      <c r="H608" s="1">
        <f t="shared" si="28"/>
        <v>80.683900844488377</v>
      </c>
    </row>
    <row r="609" spans="1:8" x14ac:dyDescent="0.25">
      <c r="A609" s="3">
        <v>43763</v>
      </c>
      <c r="B609" s="2">
        <v>11646.15</v>
      </c>
      <c r="C609" s="2">
        <v>11646.9</v>
      </c>
      <c r="D609" s="2">
        <v>11490.75</v>
      </c>
      <c r="E609" s="2">
        <v>11583.9</v>
      </c>
      <c r="F609" s="2">
        <f t="shared" si="29"/>
        <v>43.25</v>
      </c>
      <c r="G609">
        <f t="shared" si="27"/>
        <v>1.1223102336253745E-4</v>
      </c>
      <c r="H609" s="1">
        <f t="shared" si="28"/>
        <v>86.18589871385629</v>
      </c>
    </row>
    <row r="610" spans="1:8" x14ac:dyDescent="0.25">
      <c r="A610" s="3">
        <v>43762</v>
      </c>
      <c r="B610" s="2">
        <v>11661.65</v>
      </c>
      <c r="C610" s="2">
        <v>11679.6</v>
      </c>
      <c r="D610" s="2">
        <v>11534.65</v>
      </c>
      <c r="E610" s="2">
        <v>11582.6</v>
      </c>
      <c r="F610" s="2">
        <f t="shared" si="29"/>
        <v>1.2999999999992724</v>
      </c>
      <c r="G610">
        <f t="shared" si="27"/>
        <v>-1.8545119540017269E-3</v>
      </c>
      <c r="H610" s="1">
        <f t="shared" si="28"/>
        <v>86.133625564494565</v>
      </c>
    </row>
    <row r="611" spans="1:8" x14ac:dyDescent="0.25">
      <c r="A611" s="3">
        <v>43761</v>
      </c>
      <c r="B611" s="2">
        <v>11596.2</v>
      </c>
      <c r="C611" s="2">
        <v>11651.6</v>
      </c>
      <c r="D611" s="2">
        <v>11554.4</v>
      </c>
      <c r="E611" s="2">
        <v>11604.1</v>
      </c>
      <c r="F611" s="2">
        <f t="shared" si="29"/>
        <v>-21.5</v>
      </c>
      <c r="G611">
        <f t="shared" si="27"/>
        <v>1.3582008301133287E-3</v>
      </c>
      <c r="H611" s="1">
        <f t="shared" si="28"/>
        <v>109.15129009093383</v>
      </c>
    </row>
    <row r="612" spans="1:8" x14ac:dyDescent="0.25">
      <c r="A612" s="3">
        <v>43760</v>
      </c>
      <c r="B612" s="2">
        <v>11657.15</v>
      </c>
      <c r="C612" s="2">
        <v>11714.35</v>
      </c>
      <c r="D612" s="2">
        <v>11573.65</v>
      </c>
      <c r="E612" s="2">
        <v>11588.35</v>
      </c>
      <c r="F612" s="2">
        <f t="shared" si="29"/>
        <v>15.75</v>
      </c>
      <c r="G612">
        <f t="shared" si="27"/>
        <v>-6.3225473195318302E-3</v>
      </c>
      <c r="H612" s="1">
        <f t="shared" si="28"/>
        <v>159.48582166754034</v>
      </c>
    </row>
    <row r="613" spans="1:8" x14ac:dyDescent="0.25">
      <c r="A613" s="3">
        <v>43756</v>
      </c>
      <c r="B613" s="2">
        <v>11580.3</v>
      </c>
      <c r="C613" s="2">
        <v>11684.7</v>
      </c>
      <c r="D613" s="2">
        <v>11553.15</v>
      </c>
      <c r="E613" s="2">
        <v>11661.85</v>
      </c>
      <c r="F613" s="2">
        <f t="shared" si="29"/>
        <v>-73.5</v>
      </c>
      <c r="G613">
        <f t="shared" si="27"/>
        <v>6.4951493385409882E-3</v>
      </c>
      <c r="H613" s="1">
        <f t="shared" si="28"/>
        <v>160.80836828631408</v>
      </c>
    </row>
    <row r="614" spans="1:8" x14ac:dyDescent="0.25">
      <c r="A614" s="3">
        <v>43755</v>
      </c>
      <c r="B614" s="2">
        <v>11466.3</v>
      </c>
      <c r="C614" s="2">
        <v>11599.1</v>
      </c>
      <c r="D614" s="2">
        <v>11439.65</v>
      </c>
      <c r="E614" s="2">
        <v>11586.35</v>
      </c>
      <c r="F614" s="2">
        <f t="shared" si="29"/>
        <v>75.5</v>
      </c>
      <c r="G614">
        <f t="shared" si="27"/>
        <v>1.0615990565060435E-2</v>
      </c>
      <c r="H614" s="1">
        <f t="shared" si="28"/>
        <v>160.02986907970805</v>
      </c>
    </row>
    <row r="615" spans="1:8" x14ac:dyDescent="0.25">
      <c r="A615" s="3">
        <v>43754</v>
      </c>
      <c r="B615" s="2">
        <v>11464.95</v>
      </c>
      <c r="C615" s="2">
        <v>11481.05</v>
      </c>
      <c r="D615" s="2">
        <v>11411.1</v>
      </c>
      <c r="E615" s="2">
        <v>11464</v>
      </c>
      <c r="F615" s="2">
        <f t="shared" si="29"/>
        <v>122.35000000000036</v>
      </c>
      <c r="G615">
        <f t="shared" si="27"/>
        <v>3.1189551893382886E-3</v>
      </c>
      <c r="H615" s="1">
        <f t="shared" si="28"/>
        <v>165.94265443753969</v>
      </c>
    </row>
    <row r="616" spans="1:8" x14ac:dyDescent="0.25">
      <c r="A616" s="3">
        <v>43753</v>
      </c>
      <c r="B616" s="2">
        <v>11360.85</v>
      </c>
      <c r="C616" s="2">
        <v>11462.35</v>
      </c>
      <c r="D616" s="2">
        <v>11342.1</v>
      </c>
      <c r="E616" s="2">
        <v>11428.3</v>
      </c>
      <c r="F616" s="2">
        <f t="shared" si="29"/>
        <v>35.700000000000728</v>
      </c>
      <c r="G616">
        <f t="shared" si="27"/>
        <v>7.655031243923585E-3</v>
      </c>
      <c r="H616" s="1">
        <f t="shared" si="28"/>
        <v>167.08800146494931</v>
      </c>
    </row>
    <row r="617" spans="1:8" x14ac:dyDescent="0.25">
      <c r="A617" s="3">
        <v>43752</v>
      </c>
      <c r="B617" s="2">
        <v>11335.9</v>
      </c>
      <c r="C617" s="2">
        <v>11420.45</v>
      </c>
      <c r="D617" s="2">
        <v>11290.05</v>
      </c>
      <c r="E617" s="2">
        <v>11341.15</v>
      </c>
      <c r="F617" s="2">
        <f t="shared" si="29"/>
        <v>87.149999999999636</v>
      </c>
      <c r="G617">
        <f t="shared" si="27"/>
        <v>3.1881755506963242E-3</v>
      </c>
      <c r="H617" s="1">
        <f t="shared" si="28"/>
        <v>164.7166363974151</v>
      </c>
    </row>
    <row r="618" spans="1:8" x14ac:dyDescent="0.25">
      <c r="A618" s="3">
        <v>43749</v>
      </c>
      <c r="B618" s="2">
        <v>11257.7</v>
      </c>
      <c r="C618" s="2">
        <v>11362.9</v>
      </c>
      <c r="D618" s="2">
        <v>11189.4</v>
      </c>
      <c r="E618" s="2">
        <v>11305.05</v>
      </c>
      <c r="F618" s="2">
        <f t="shared" si="29"/>
        <v>36.100000000000364</v>
      </c>
      <c r="G618">
        <f t="shared" si="27"/>
        <v>6.255677111318734E-3</v>
      </c>
      <c r="H618" s="1">
        <f t="shared" si="28"/>
        <v>163.24430794961685</v>
      </c>
    </row>
    <row r="619" spans="1:8" x14ac:dyDescent="0.25">
      <c r="A619" s="3">
        <v>43748</v>
      </c>
      <c r="B619" s="2">
        <v>11280.5</v>
      </c>
      <c r="C619" s="2">
        <v>11293.35</v>
      </c>
      <c r="D619" s="2">
        <v>11208.55</v>
      </c>
      <c r="E619" s="2">
        <v>11234.55</v>
      </c>
      <c r="F619" s="2">
        <f t="shared" si="29"/>
        <v>70.5</v>
      </c>
      <c r="G619">
        <f t="shared" si="27"/>
        <v>-6.9851733270783253E-3</v>
      </c>
      <c r="H619" s="1">
        <f t="shared" si="28"/>
        <v>162.34536458195032</v>
      </c>
    </row>
    <row r="620" spans="1:8" x14ac:dyDescent="0.25">
      <c r="A620" s="3">
        <v>43747</v>
      </c>
      <c r="B620" s="2">
        <v>11152.95</v>
      </c>
      <c r="C620" s="2">
        <v>11321.6</v>
      </c>
      <c r="D620" s="2">
        <v>11090.15</v>
      </c>
      <c r="E620" s="2">
        <v>11313.3</v>
      </c>
      <c r="F620" s="2">
        <f t="shared" si="29"/>
        <v>-78.75</v>
      </c>
      <c r="G620">
        <f t="shared" si="27"/>
        <v>1.6658361926267153E-2</v>
      </c>
      <c r="H620" s="1">
        <f t="shared" si="28"/>
        <v>161.46463954900963</v>
      </c>
    </row>
    <row r="621" spans="1:8" x14ac:dyDescent="0.25">
      <c r="A621" s="3">
        <v>43745</v>
      </c>
      <c r="B621" s="2">
        <v>11196.2</v>
      </c>
      <c r="C621" s="2">
        <v>11233.85</v>
      </c>
      <c r="D621" s="2">
        <v>11112.65</v>
      </c>
      <c r="E621" s="2">
        <v>11126.4</v>
      </c>
      <c r="F621" s="2">
        <f t="shared" si="29"/>
        <v>186.89999999999964</v>
      </c>
      <c r="G621">
        <f t="shared" si="27"/>
        <v>-4.3361060533314236E-3</v>
      </c>
      <c r="H621" s="1">
        <f t="shared" si="28"/>
        <v>159.47119810389736</v>
      </c>
    </row>
    <row r="622" spans="1:8" x14ac:dyDescent="0.25">
      <c r="A622" s="3">
        <v>43742</v>
      </c>
      <c r="B622" s="2">
        <v>11388.45</v>
      </c>
      <c r="C622" s="2">
        <v>11400.3</v>
      </c>
      <c r="D622" s="2">
        <v>11158.35</v>
      </c>
      <c r="E622" s="2">
        <v>11174.75</v>
      </c>
      <c r="F622" s="2">
        <f t="shared" si="29"/>
        <v>-48.350000000000364</v>
      </c>
      <c r="G622">
        <f t="shared" si="27"/>
        <v>-1.2384128036227408E-2</v>
      </c>
      <c r="H622" s="1">
        <f t="shared" si="28"/>
        <v>158.84716343924046</v>
      </c>
    </row>
    <row r="623" spans="1:8" x14ac:dyDescent="0.25">
      <c r="A623" s="3">
        <v>43741</v>
      </c>
      <c r="B623" s="2">
        <v>11322.25</v>
      </c>
      <c r="C623" s="2">
        <v>11370.4</v>
      </c>
      <c r="D623" s="2">
        <v>11257.35</v>
      </c>
      <c r="E623" s="2">
        <v>11314</v>
      </c>
      <c r="F623" s="2">
        <f t="shared" si="29"/>
        <v>-139.25</v>
      </c>
      <c r="G623">
        <f t="shared" si="27"/>
        <v>-4.0487135163949257E-3</v>
      </c>
      <c r="H623" s="1">
        <f t="shared" si="28"/>
        <v>156.00662050132388</v>
      </c>
    </row>
    <row r="624" spans="1:8" x14ac:dyDescent="0.25">
      <c r="A624" s="3">
        <v>43739</v>
      </c>
      <c r="B624" s="2">
        <v>11515.4</v>
      </c>
      <c r="C624" s="2">
        <v>11554.2</v>
      </c>
      <c r="D624" s="2">
        <v>11247.9</v>
      </c>
      <c r="E624" s="2">
        <v>11359.9</v>
      </c>
      <c r="F624" s="2">
        <f t="shared" si="29"/>
        <v>-45.899999999999636</v>
      </c>
      <c r="G624">
        <f t="shared" si="27"/>
        <v>-1.0033214077332946E-2</v>
      </c>
      <c r="H624" s="1">
        <f t="shared" si="28"/>
        <v>163.68373819852758</v>
      </c>
    </row>
    <row r="625" spans="1:8" x14ac:dyDescent="0.25">
      <c r="A625" s="3">
        <v>43738</v>
      </c>
      <c r="B625" s="2">
        <v>11491.15</v>
      </c>
      <c r="C625" s="2">
        <v>11508.25</v>
      </c>
      <c r="D625" s="2">
        <v>11390.8</v>
      </c>
      <c r="E625" s="2">
        <v>11474.45</v>
      </c>
      <c r="F625" s="2">
        <f t="shared" si="29"/>
        <v>-114.55000000000109</v>
      </c>
      <c r="G625">
        <f t="shared" si="27"/>
        <v>-3.3018908183674615E-3</v>
      </c>
      <c r="H625" s="1">
        <f t="shared" si="28"/>
        <v>161.21423756457904</v>
      </c>
    </row>
    <row r="626" spans="1:8" x14ac:dyDescent="0.25">
      <c r="A626" s="3">
        <v>43735</v>
      </c>
      <c r="B626" s="2">
        <v>11556.35</v>
      </c>
      <c r="C626" s="2">
        <v>11593.6</v>
      </c>
      <c r="D626" s="2">
        <v>11499.75</v>
      </c>
      <c r="E626" s="2">
        <v>11512.4</v>
      </c>
      <c r="F626" s="2">
        <f t="shared" si="29"/>
        <v>-37.949999999998909</v>
      </c>
      <c r="G626">
        <f t="shared" si="27"/>
        <v>-5.0945370025516938E-3</v>
      </c>
      <c r="H626" s="1">
        <f t="shared" si="28"/>
        <v>162.53388877504486</v>
      </c>
    </row>
    <row r="627" spans="1:8" x14ac:dyDescent="0.25">
      <c r="A627" s="3">
        <v>43734</v>
      </c>
      <c r="B627" s="2">
        <v>11469.85</v>
      </c>
      <c r="C627" s="2">
        <v>11610.85</v>
      </c>
      <c r="D627" s="2">
        <v>11466.35</v>
      </c>
      <c r="E627" s="2">
        <v>11571.2</v>
      </c>
      <c r="F627" s="2">
        <f t="shared" si="29"/>
        <v>-58.800000000001091</v>
      </c>
      <c r="G627">
        <f t="shared" si="27"/>
        <v>1.1385784019294062E-2</v>
      </c>
      <c r="H627" s="1">
        <f t="shared" si="28"/>
        <v>162.63013822940039</v>
      </c>
    </row>
    <row r="628" spans="1:8" x14ac:dyDescent="0.25">
      <c r="A628" s="3">
        <v>43733</v>
      </c>
      <c r="B628" s="2">
        <v>11564.85</v>
      </c>
      <c r="C628" s="2">
        <v>11564.95</v>
      </c>
      <c r="D628" s="2">
        <v>11416.1</v>
      </c>
      <c r="E628" s="2">
        <v>11440.2</v>
      </c>
      <c r="F628" s="2">
        <f t="shared" si="29"/>
        <v>131</v>
      </c>
      <c r="G628">
        <f t="shared" si="27"/>
        <v>-1.2853870675538228E-2</v>
      </c>
      <c r="H628" s="1">
        <f t="shared" si="28"/>
        <v>161.42681213888497</v>
      </c>
    </row>
    <row r="629" spans="1:8" x14ac:dyDescent="0.25">
      <c r="A629" s="3">
        <v>43732</v>
      </c>
      <c r="B629" s="2">
        <v>11590.7</v>
      </c>
      <c r="C629" s="2">
        <v>11655.05</v>
      </c>
      <c r="D629" s="2">
        <v>11539.2</v>
      </c>
      <c r="E629" s="2">
        <v>11588.2</v>
      </c>
      <c r="F629" s="2">
        <f t="shared" si="29"/>
        <v>-148</v>
      </c>
      <c r="G629">
        <f t="shared" si="27"/>
        <v>-1.0350003511433552E-3</v>
      </c>
      <c r="H629" s="1">
        <f t="shared" si="28"/>
        <v>163.11444183320609</v>
      </c>
    </row>
    <row r="630" spans="1:8" x14ac:dyDescent="0.25">
      <c r="A630" s="3">
        <v>43731</v>
      </c>
      <c r="B630" s="2">
        <v>11542.7</v>
      </c>
      <c r="C630" s="2">
        <v>11694.85</v>
      </c>
      <c r="D630" s="2">
        <v>11471.35</v>
      </c>
      <c r="E630" s="2">
        <v>11600.2</v>
      </c>
      <c r="F630" s="2">
        <f t="shared" si="29"/>
        <v>-12</v>
      </c>
      <c r="G630">
        <f t="shared" si="27"/>
        <v>2.8505409908377584E-2</v>
      </c>
      <c r="H630" s="1">
        <f t="shared" si="28"/>
        <v>162.55356350305814</v>
      </c>
    </row>
    <row r="631" spans="1:8" x14ac:dyDescent="0.25">
      <c r="A631" s="3">
        <v>43728</v>
      </c>
      <c r="B631" s="2">
        <v>10746.8</v>
      </c>
      <c r="C631" s="2">
        <v>11381.9</v>
      </c>
      <c r="D631" s="2">
        <v>10691</v>
      </c>
      <c r="E631" s="2">
        <v>11274.2</v>
      </c>
      <c r="F631" s="2">
        <f t="shared" si="29"/>
        <v>326</v>
      </c>
      <c r="G631">
        <f t="shared" si="27"/>
        <v>5.1824690425978821E-2</v>
      </c>
      <c r="H631" s="1">
        <f t="shared" si="28"/>
        <v>160.20700635964945</v>
      </c>
    </row>
    <row r="632" spans="1:8" x14ac:dyDescent="0.25">
      <c r="A632" s="3">
        <v>43727</v>
      </c>
      <c r="B632" s="2">
        <v>10845.2</v>
      </c>
      <c r="C632" s="2">
        <v>10845.2</v>
      </c>
      <c r="D632" s="2">
        <v>10670.25</v>
      </c>
      <c r="E632" s="2">
        <v>10704.8</v>
      </c>
      <c r="F632" s="2">
        <f t="shared" si="29"/>
        <v>569.40000000000146</v>
      </c>
      <c r="G632">
        <f t="shared" si="27"/>
        <v>-1.2610718304774393E-2</v>
      </c>
      <c r="H632" s="1">
        <f t="shared" si="28"/>
        <v>114.0812724622033</v>
      </c>
    </row>
    <row r="633" spans="1:8" x14ac:dyDescent="0.25">
      <c r="A633" s="3">
        <v>43726</v>
      </c>
      <c r="B633" s="2">
        <v>10872.8</v>
      </c>
      <c r="C633" s="2">
        <v>10885.15</v>
      </c>
      <c r="D633" s="2">
        <v>10804.85</v>
      </c>
      <c r="E633" s="2">
        <v>10840.65</v>
      </c>
      <c r="F633" s="2">
        <f t="shared" si="29"/>
        <v>-135.85000000000036</v>
      </c>
      <c r="G633">
        <f t="shared" si="27"/>
        <v>2.1285199591399326E-3</v>
      </c>
      <c r="H633" s="1">
        <f t="shared" si="28"/>
        <v>110.64477739773808</v>
      </c>
    </row>
    <row r="634" spans="1:8" x14ac:dyDescent="0.25">
      <c r="A634" s="3">
        <v>43725</v>
      </c>
      <c r="B634" s="2">
        <v>11000.1</v>
      </c>
      <c r="C634" s="2">
        <v>11000.1</v>
      </c>
      <c r="D634" s="2">
        <v>10796.5</v>
      </c>
      <c r="E634" s="2">
        <v>10817.6</v>
      </c>
      <c r="F634" s="2">
        <f t="shared" si="29"/>
        <v>23.049999999999272</v>
      </c>
      <c r="G634">
        <f t="shared" si="27"/>
        <v>-1.7038966653176175E-2</v>
      </c>
      <c r="H634" s="1">
        <f t="shared" si="28"/>
        <v>110.39440581218176</v>
      </c>
    </row>
    <row r="635" spans="1:8" x14ac:dyDescent="0.25">
      <c r="A635" s="3">
        <v>43724</v>
      </c>
      <c r="B635" s="2">
        <v>10994.85</v>
      </c>
      <c r="C635" s="2">
        <v>11052.7</v>
      </c>
      <c r="D635" s="2">
        <v>10968.2</v>
      </c>
      <c r="E635" s="2">
        <v>11003.5</v>
      </c>
      <c r="F635" s="2">
        <f t="shared" si="29"/>
        <v>-185.89999999999964</v>
      </c>
      <c r="G635">
        <f t="shared" si="27"/>
        <v>-6.5581727303500393E-3</v>
      </c>
      <c r="H635" s="1">
        <f t="shared" si="28"/>
        <v>103.45440134771448</v>
      </c>
    </row>
    <row r="636" spans="1:8" x14ac:dyDescent="0.25">
      <c r="A636" s="3">
        <v>43721</v>
      </c>
      <c r="B636" s="2">
        <v>10986.8</v>
      </c>
      <c r="C636" s="2">
        <v>11084.45</v>
      </c>
      <c r="D636" s="2">
        <v>10945.75</v>
      </c>
      <c r="E636" s="2">
        <v>11075.9</v>
      </c>
      <c r="F636" s="2">
        <f t="shared" si="29"/>
        <v>-72.399999999999636</v>
      </c>
      <c r="G636">
        <f t="shared" si="27"/>
        <v>8.4411640582458328E-3</v>
      </c>
      <c r="H636" s="1">
        <f t="shared" si="28"/>
        <v>104.620440113006</v>
      </c>
    </row>
    <row r="637" spans="1:8" x14ac:dyDescent="0.25">
      <c r="A637" s="3">
        <v>43720</v>
      </c>
      <c r="B637" s="2">
        <v>11058.3</v>
      </c>
      <c r="C637" s="2">
        <v>11081.75</v>
      </c>
      <c r="D637" s="2">
        <v>10964.95</v>
      </c>
      <c r="E637" s="2">
        <v>10982.8</v>
      </c>
      <c r="F637" s="2">
        <f t="shared" si="29"/>
        <v>93.100000000000364</v>
      </c>
      <c r="G637">
        <f t="shared" si="27"/>
        <v>-4.8050595437650065E-3</v>
      </c>
      <c r="H637" s="1">
        <f t="shared" si="28"/>
        <v>110.76172802290755</v>
      </c>
    </row>
    <row r="638" spans="1:8" x14ac:dyDescent="0.25">
      <c r="A638" s="3">
        <v>43719</v>
      </c>
      <c r="B638" s="2">
        <v>11028.5</v>
      </c>
      <c r="C638" s="2">
        <v>11054.8</v>
      </c>
      <c r="D638" s="2">
        <v>11011.65</v>
      </c>
      <c r="E638" s="2">
        <v>11035.7</v>
      </c>
      <c r="F638" s="2">
        <f t="shared" si="29"/>
        <v>-52.900000000001455</v>
      </c>
      <c r="G638">
        <f t="shared" si="27"/>
        <v>2.9629651306572699E-3</v>
      </c>
      <c r="H638" s="1">
        <f t="shared" si="28"/>
        <v>111.52658163148494</v>
      </c>
    </row>
    <row r="639" spans="1:8" x14ac:dyDescent="0.25">
      <c r="A639" s="3">
        <v>43717</v>
      </c>
      <c r="B639" s="2">
        <v>10936.7</v>
      </c>
      <c r="C639" s="2">
        <v>11028.85</v>
      </c>
      <c r="D639" s="2">
        <v>10889.8</v>
      </c>
      <c r="E639" s="2">
        <v>11003.05</v>
      </c>
      <c r="F639" s="2">
        <f t="shared" si="29"/>
        <v>32.650000000001455</v>
      </c>
      <c r="G639">
        <f t="shared" si="27"/>
        <v>5.1801430231516307E-3</v>
      </c>
      <c r="H639" s="1">
        <f t="shared" si="28"/>
        <v>118.0993462524347</v>
      </c>
    </row>
    <row r="640" spans="1:8" x14ac:dyDescent="0.25">
      <c r="A640" s="3">
        <v>43714</v>
      </c>
      <c r="B640" s="2">
        <v>10883.8</v>
      </c>
      <c r="C640" s="2">
        <v>10957.05</v>
      </c>
      <c r="D640" s="2">
        <v>10867.45</v>
      </c>
      <c r="E640" s="2">
        <v>10946.2</v>
      </c>
      <c r="F640" s="2">
        <f t="shared" si="29"/>
        <v>56.849999999998545</v>
      </c>
      <c r="G640">
        <f t="shared" si="27"/>
        <v>9.0208512030475613E-3</v>
      </c>
      <c r="H640" s="1">
        <f t="shared" si="28"/>
        <v>119.60301264960474</v>
      </c>
    </row>
    <row r="641" spans="1:8" x14ac:dyDescent="0.25">
      <c r="A641" s="3">
        <v>43713</v>
      </c>
      <c r="B641" s="2">
        <v>10860.95</v>
      </c>
      <c r="C641" s="2">
        <v>10920.1</v>
      </c>
      <c r="D641" s="2">
        <v>10816</v>
      </c>
      <c r="E641" s="2">
        <v>10847.9</v>
      </c>
      <c r="F641" s="2">
        <f t="shared" si="29"/>
        <v>98.300000000001091</v>
      </c>
      <c r="G641">
        <f t="shared" si="27"/>
        <v>2.9964204524756224E-4</v>
      </c>
      <c r="H641" s="1">
        <f t="shared" si="28"/>
        <v>119.30655434773603</v>
      </c>
    </row>
    <row r="642" spans="1:8" x14ac:dyDescent="0.25">
      <c r="A642" s="3">
        <v>43712</v>
      </c>
      <c r="B642" s="2">
        <v>10790.4</v>
      </c>
      <c r="C642" s="2">
        <v>10858.75</v>
      </c>
      <c r="D642" s="2">
        <v>10746.35</v>
      </c>
      <c r="E642" s="2">
        <v>10844.65</v>
      </c>
      <c r="F642" s="2">
        <f t="shared" si="29"/>
        <v>3.25</v>
      </c>
      <c r="G642">
        <f t="shared" si="27"/>
        <v>4.3202000422602948E-3</v>
      </c>
      <c r="H642" s="1">
        <f t="shared" si="28"/>
        <v>122.89346250547503</v>
      </c>
    </row>
    <row r="643" spans="1:8" x14ac:dyDescent="0.25">
      <c r="A643" s="3">
        <v>43711</v>
      </c>
      <c r="B643" s="2">
        <v>10960.95</v>
      </c>
      <c r="C643" s="2">
        <v>10967.5</v>
      </c>
      <c r="D643" s="2">
        <v>10772.7</v>
      </c>
      <c r="E643" s="2">
        <v>10797.9</v>
      </c>
      <c r="F643" s="2">
        <f t="shared" si="29"/>
        <v>46.75</v>
      </c>
      <c r="G643">
        <f t="shared" ref="G643:G706" si="30">LN(E643/E644)</f>
        <v>-2.0655007796257053E-2</v>
      </c>
      <c r="H643" s="1">
        <f t="shared" ref="H643:H706" si="31">STDEVP(G643:G662)*100/STDEVP(G643:G892)</f>
        <v>122.01582308846919</v>
      </c>
    </row>
    <row r="644" spans="1:8" x14ac:dyDescent="0.25">
      <c r="A644" s="3">
        <v>43707</v>
      </c>
      <c r="B644" s="2">
        <v>10987.8</v>
      </c>
      <c r="C644" s="2">
        <v>11042.6</v>
      </c>
      <c r="D644" s="2">
        <v>10874.8</v>
      </c>
      <c r="E644" s="2">
        <v>11023.25</v>
      </c>
      <c r="F644" s="2">
        <f t="shared" si="29"/>
        <v>-225.35000000000036</v>
      </c>
      <c r="G644">
        <f t="shared" si="30"/>
        <v>6.822485506963346E-3</v>
      </c>
      <c r="H644" s="1">
        <f t="shared" si="31"/>
        <v>116.4482517173265</v>
      </c>
    </row>
    <row r="645" spans="1:8" x14ac:dyDescent="0.25">
      <c r="A645" s="3">
        <v>43706</v>
      </c>
      <c r="B645" s="2">
        <v>10996.05</v>
      </c>
      <c r="C645" s="2">
        <v>11021.1</v>
      </c>
      <c r="D645" s="2">
        <v>10922.4</v>
      </c>
      <c r="E645" s="2">
        <v>10948.3</v>
      </c>
      <c r="F645" s="2">
        <f t="shared" si="29"/>
        <v>74.950000000000728</v>
      </c>
      <c r="G645">
        <f t="shared" si="30"/>
        <v>-8.8932314206440471E-3</v>
      </c>
      <c r="H645" s="1">
        <f t="shared" si="31"/>
        <v>115.44771128741799</v>
      </c>
    </row>
    <row r="646" spans="1:8" x14ac:dyDescent="0.25">
      <c r="A646" s="3">
        <v>43705</v>
      </c>
      <c r="B646" s="2">
        <v>11101.3</v>
      </c>
      <c r="C646" s="2">
        <v>11129.65</v>
      </c>
      <c r="D646" s="2">
        <v>10987.65</v>
      </c>
      <c r="E646" s="2">
        <v>11046.1</v>
      </c>
      <c r="F646" s="2">
        <f t="shared" ref="F646:F709" si="32">E645-E646</f>
        <v>-97.800000000001091</v>
      </c>
      <c r="G646">
        <f t="shared" si="30"/>
        <v>-5.3495496953686683E-3</v>
      </c>
      <c r="H646" s="1">
        <f t="shared" si="31"/>
        <v>115.85595930300711</v>
      </c>
    </row>
    <row r="647" spans="1:8" x14ac:dyDescent="0.25">
      <c r="A647" s="3">
        <v>43704</v>
      </c>
      <c r="B647" s="2">
        <v>11106.55</v>
      </c>
      <c r="C647" s="2">
        <v>11141.75</v>
      </c>
      <c r="D647" s="2">
        <v>11049.5</v>
      </c>
      <c r="E647" s="2">
        <v>11105.35</v>
      </c>
      <c r="F647" s="2">
        <f t="shared" si="32"/>
        <v>-59.25</v>
      </c>
      <c r="G647">
        <f t="shared" si="30"/>
        <v>4.2863912004609123E-3</v>
      </c>
      <c r="H647" s="1">
        <f t="shared" si="31"/>
        <v>116.8299335721932</v>
      </c>
    </row>
    <row r="648" spans="1:8" x14ac:dyDescent="0.25">
      <c r="A648" s="3">
        <v>43703</v>
      </c>
      <c r="B648" s="2">
        <v>11000.3</v>
      </c>
      <c r="C648" s="2">
        <v>11070.3</v>
      </c>
      <c r="D648" s="2">
        <v>10756.55</v>
      </c>
      <c r="E648" s="2">
        <v>11057.85</v>
      </c>
      <c r="F648" s="2">
        <f t="shared" si="32"/>
        <v>47.5</v>
      </c>
      <c r="G648">
        <f t="shared" si="30"/>
        <v>2.0880542239304772E-2</v>
      </c>
      <c r="H648" s="1">
        <f t="shared" si="31"/>
        <v>116.37430354124722</v>
      </c>
    </row>
    <row r="649" spans="1:8" x14ac:dyDescent="0.25">
      <c r="A649" s="3">
        <v>43700</v>
      </c>
      <c r="B649" s="2">
        <v>10699.6</v>
      </c>
      <c r="C649" s="2">
        <v>10862.55</v>
      </c>
      <c r="D649" s="2">
        <v>10637.15</v>
      </c>
      <c r="E649" s="2">
        <v>10829.35</v>
      </c>
      <c r="F649" s="2">
        <f t="shared" si="32"/>
        <v>228.5</v>
      </c>
      <c r="G649">
        <f t="shared" si="30"/>
        <v>8.1592612391295921E-3</v>
      </c>
      <c r="H649" s="1">
        <f t="shared" si="31"/>
        <v>103.10496636300728</v>
      </c>
    </row>
    <row r="650" spans="1:8" x14ac:dyDescent="0.25">
      <c r="A650" s="3">
        <v>43699</v>
      </c>
      <c r="B650" s="2">
        <v>10905.3</v>
      </c>
      <c r="C650" s="2">
        <v>10908.25</v>
      </c>
      <c r="D650" s="2">
        <v>10718.3</v>
      </c>
      <c r="E650" s="2">
        <v>10741.35</v>
      </c>
      <c r="F650" s="2">
        <f t="shared" si="32"/>
        <v>88</v>
      </c>
      <c r="G650">
        <f t="shared" si="30"/>
        <v>-1.6376136105612608E-2</v>
      </c>
      <c r="H650" s="1">
        <f t="shared" si="31"/>
        <v>99.931904022302405</v>
      </c>
    </row>
    <row r="651" spans="1:8" x14ac:dyDescent="0.25">
      <c r="A651" s="3">
        <v>43698</v>
      </c>
      <c r="B651" s="2">
        <v>11018.15</v>
      </c>
      <c r="C651" s="2">
        <v>11034.2</v>
      </c>
      <c r="D651" s="2">
        <v>10906.65</v>
      </c>
      <c r="E651" s="2">
        <v>10918.7</v>
      </c>
      <c r="F651" s="2">
        <f t="shared" si="32"/>
        <v>-177.35000000000036</v>
      </c>
      <c r="G651">
        <f t="shared" si="30"/>
        <v>-8.9626187469466975E-3</v>
      </c>
      <c r="H651" s="1">
        <f t="shared" si="31"/>
        <v>93.885651719042258</v>
      </c>
    </row>
    <row r="652" spans="1:8" x14ac:dyDescent="0.25">
      <c r="A652" s="3">
        <v>43697</v>
      </c>
      <c r="B652" s="2">
        <v>11063.9</v>
      </c>
      <c r="C652" s="2">
        <v>11076.3</v>
      </c>
      <c r="D652" s="2">
        <v>10985.3</v>
      </c>
      <c r="E652" s="2">
        <v>11017</v>
      </c>
      <c r="F652" s="2">
        <f t="shared" si="32"/>
        <v>-98.299999999999272</v>
      </c>
      <c r="G652">
        <f t="shared" si="30"/>
        <v>-3.3437725132185541E-3</v>
      </c>
      <c r="H652" s="1">
        <f t="shared" si="31"/>
        <v>93.007185238527001</v>
      </c>
    </row>
    <row r="653" spans="1:8" x14ac:dyDescent="0.25">
      <c r="A653" s="3">
        <v>43696</v>
      </c>
      <c r="B653" s="2">
        <v>11094.8</v>
      </c>
      <c r="C653" s="2">
        <v>11146.9</v>
      </c>
      <c r="D653" s="2">
        <v>11037.85</v>
      </c>
      <c r="E653" s="2">
        <v>11053.9</v>
      </c>
      <c r="F653" s="2">
        <f t="shared" si="32"/>
        <v>-36.899999999999636</v>
      </c>
      <c r="G653">
        <f t="shared" si="30"/>
        <v>5.5199375205423505E-4</v>
      </c>
      <c r="H653" s="1">
        <f t="shared" si="31"/>
        <v>99.040881411426511</v>
      </c>
    </row>
    <row r="654" spans="1:8" x14ac:dyDescent="0.25">
      <c r="A654" s="3">
        <v>43693</v>
      </c>
      <c r="B654" s="2">
        <v>11043.65</v>
      </c>
      <c r="C654" s="2">
        <v>11068.65</v>
      </c>
      <c r="D654" s="2">
        <v>10924.3</v>
      </c>
      <c r="E654" s="2">
        <v>11047.8</v>
      </c>
      <c r="F654" s="2">
        <f t="shared" si="32"/>
        <v>6.1000000000003638</v>
      </c>
      <c r="G654">
        <f t="shared" si="30"/>
        <v>1.6668784320785558E-3</v>
      </c>
      <c r="H654" s="1">
        <f t="shared" si="31"/>
        <v>99.51976069512483</v>
      </c>
    </row>
    <row r="655" spans="1:8" x14ac:dyDescent="0.25">
      <c r="A655" s="3">
        <v>43691</v>
      </c>
      <c r="B655" s="2">
        <v>11003.25</v>
      </c>
      <c r="C655" s="2">
        <v>11078.15</v>
      </c>
      <c r="D655" s="2">
        <v>10935.6</v>
      </c>
      <c r="E655" s="2">
        <v>11029.4</v>
      </c>
      <c r="F655" s="2">
        <f t="shared" si="32"/>
        <v>18.399999999999636</v>
      </c>
      <c r="G655">
        <f t="shared" si="30"/>
        <v>9.432893528210886E-3</v>
      </c>
      <c r="H655" s="1">
        <f t="shared" si="31"/>
        <v>99.67173171279012</v>
      </c>
    </row>
    <row r="656" spans="1:8" x14ac:dyDescent="0.25">
      <c r="A656" s="3">
        <v>43690</v>
      </c>
      <c r="B656" s="2">
        <v>11139.4</v>
      </c>
      <c r="C656" s="2">
        <v>11145.9</v>
      </c>
      <c r="D656" s="2">
        <v>10901.6</v>
      </c>
      <c r="E656" s="2">
        <v>10925.85</v>
      </c>
      <c r="F656" s="2">
        <f t="shared" si="32"/>
        <v>103.54999999999927</v>
      </c>
      <c r="G656">
        <f t="shared" si="30"/>
        <v>-1.6682558846185944E-2</v>
      </c>
      <c r="H656" s="1">
        <f t="shared" si="31"/>
        <v>97.712555918926014</v>
      </c>
    </row>
    <row r="657" spans="1:8" x14ac:dyDescent="0.25">
      <c r="A657" s="3">
        <v>43686</v>
      </c>
      <c r="B657" s="2">
        <v>11087.9</v>
      </c>
      <c r="C657" s="2">
        <v>11181.45</v>
      </c>
      <c r="D657" s="2">
        <v>11062.8</v>
      </c>
      <c r="E657" s="2">
        <v>11109.65</v>
      </c>
      <c r="F657" s="2">
        <f t="shared" si="32"/>
        <v>-183.79999999999927</v>
      </c>
      <c r="G657">
        <f t="shared" si="30"/>
        <v>6.9731699180488674E-3</v>
      </c>
      <c r="H657" s="1">
        <f t="shared" si="31"/>
        <v>92.159209626453475</v>
      </c>
    </row>
    <row r="658" spans="1:8" x14ac:dyDescent="0.25">
      <c r="A658" s="3">
        <v>43685</v>
      </c>
      <c r="B658" s="2">
        <v>10899.2</v>
      </c>
      <c r="C658" s="2">
        <v>11058.05</v>
      </c>
      <c r="D658" s="2">
        <v>10842.95</v>
      </c>
      <c r="E658" s="2">
        <v>11032.45</v>
      </c>
      <c r="F658" s="2">
        <f t="shared" si="32"/>
        <v>77.199999999998909</v>
      </c>
      <c r="G658">
        <f t="shared" si="30"/>
        <v>1.6169066094785186E-2</v>
      </c>
      <c r="H658" s="1">
        <f t="shared" si="31"/>
        <v>89.022207119654595</v>
      </c>
    </row>
    <row r="659" spans="1:8" x14ac:dyDescent="0.25">
      <c r="A659" s="3">
        <v>43684</v>
      </c>
      <c r="B659" s="2">
        <v>10958.1</v>
      </c>
      <c r="C659" s="2">
        <v>10975.65</v>
      </c>
      <c r="D659" s="2">
        <v>10835.9</v>
      </c>
      <c r="E659" s="2">
        <v>10855.5</v>
      </c>
      <c r="F659" s="2">
        <f t="shared" si="32"/>
        <v>176.95000000000073</v>
      </c>
      <c r="G659">
        <f t="shared" si="30"/>
        <v>-8.5077621466028291E-3</v>
      </c>
      <c r="H659" s="1">
        <f t="shared" si="31"/>
        <v>79.506621226648704</v>
      </c>
    </row>
    <row r="660" spans="1:8" x14ac:dyDescent="0.25">
      <c r="A660" s="3">
        <v>43683</v>
      </c>
      <c r="B660" s="2">
        <v>10815.4</v>
      </c>
      <c r="C660" s="2">
        <v>11018.55</v>
      </c>
      <c r="D660" s="2">
        <v>10813.8</v>
      </c>
      <c r="E660" s="2">
        <v>10948.25</v>
      </c>
      <c r="F660" s="2">
        <f t="shared" si="32"/>
        <v>-92.75</v>
      </c>
      <c r="G660">
        <f t="shared" si="30"/>
        <v>7.8539296057326315E-3</v>
      </c>
      <c r="H660" s="1">
        <f t="shared" si="31"/>
        <v>78.435749286801396</v>
      </c>
    </row>
    <row r="661" spans="1:8" x14ac:dyDescent="0.25">
      <c r="A661" s="3">
        <v>43682</v>
      </c>
      <c r="B661" s="2">
        <v>10895.8</v>
      </c>
      <c r="C661" s="2">
        <v>10895.8</v>
      </c>
      <c r="D661" s="2">
        <v>10782.6</v>
      </c>
      <c r="E661" s="2">
        <v>10862.6</v>
      </c>
      <c r="F661" s="2">
        <f t="shared" si="32"/>
        <v>85.649999999999636</v>
      </c>
      <c r="G661">
        <f t="shared" si="30"/>
        <v>-1.2328638151179865E-2</v>
      </c>
      <c r="H661" s="1">
        <f t="shared" si="31"/>
        <v>73.72509190810031</v>
      </c>
    </row>
    <row r="662" spans="1:8" x14ac:dyDescent="0.25">
      <c r="A662" s="3">
        <v>43679</v>
      </c>
      <c r="B662" s="2">
        <v>10930.3</v>
      </c>
      <c r="C662" s="2">
        <v>11080.15</v>
      </c>
      <c r="D662" s="2">
        <v>10848.95</v>
      </c>
      <c r="E662" s="2">
        <v>10997.35</v>
      </c>
      <c r="F662" s="2">
        <f t="shared" si="32"/>
        <v>-134.75</v>
      </c>
      <c r="G662">
        <f t="shared" si="30"/>
        <v>1.5788986028203976E-3</v>
      </c>
      <c r="H662" s="1">
        <f t="shared" si="31"/>
        <v>84.642265215148072</v>
      </c>
    </row>
    <row r="663" spans="1:8" x14ac:dyDescent="0.25">
      <c r="A663" s="3">
        <v>43678</v>
      </c>
      <c r="B663" s="2">
        <v>11060.2</v>
      </c>
      <c r="C663" s="2">
        <v>11076.75</v>
      </c>
      <c r="D663" s="2">
        <v>10881</v>
      </c>
      <c r="E663" s="2">
        <v>10980</v>
      </c>
      <c r="F663" s="2">
        <f t="shared" si="32"/>
        <v>17.350000000000364</v>
      </c>
      <c r="G663">
        <f t="shared" si="30"/>
        <v>-1.2489980449893174E-2</v>
      </c>
      <c r="H663" s="1">
        <f t="shared" si="31"/>
        <v>85.681994268749918</v>
      </c>
    </row>
    <row r="664" spans="1:8" x14ac:dyDescent="0.25">
      <c r="A664" s="3">
        <v>43677</v>
      </c>
      <c r="B664" s="2">
        <v>11034.05</v>
      </c>
      <c r="C664" s="2">
        <v>11145.3</v>
      </c>
      <c r="D664" s="2">
        <v>10999.4</v>
      </c>
      <c r="E664" s="2">
        <v>11118</v>
      </c>
      <c r="F664" s="2">
        <f t="shared" si="32"/>
        <v>-138</v>
      </c>
      <c r="G664">
        <f t="shared" si="30"/>
        <v>2.9364893147653232E-3</v>
      </c>
      <c r="H664" s="1">
        <f t="shared" si="31"/>
        <v>84.672067156214297</v>
      </c>
    </row>
    <row r="665" spans="1:8" x14ac:dyDescent="0.25">
      <c r="A665" s="3">
        <v>43676</v>
      </c>
      <c r="B665" s="2">
        <v>11213.7</v>
      </c>
      <c r="C665" s="2">
        <v>11267.45</v>
      </c>
      <c r="D665" s="2">
        <v>11072.65</v>
      </c>
      <c r="E665" s="2">
        <v>11085.4</v>
      </c>
      <c r="F665" s="2">
        <f t="shared" si="32"/>
        <v>32.600000000000364</v>
      </c>
      <c r="G665">
        <f t="shared" si="30"/>
        <v>-9.3201001476857486E-3</v>
      </c>
      <c r="H665" s="1">
        <f t="shared" si="31"/>
        <v>83.623105330779907</v>
      </c>
    </row>
    <row r="666" spans="1:8" x14ac:dyDescent="0.25">
      <c r="A666" s="3">
        <v>43675</v>
      </c>
      <c r="B666" s="2">
        <v>11307.5</v>
      </c>
      <c r="C666" s="2">
        <v>11310.95</v>
      </c>
      <c r="D666" s="2">
        <v>11152.4</v>
      </c>
      <c r="E666" s="2">
        <v>11189.2</v>
      </c>
      <c r="F666" s="2">
        <f t="shared" si="32"/>
        <v>-103.80000000000109</v>
      </c>
      <c r="G666">
        <f t="shared" si="30"/>
        <v>-8.4633517390506723E-3</v>
      </c>
      <c r="H666" s="1">
        <f t="shared" si="31"/>
        <v>84.232950099750141</v>
      </c>
    </row>
    <row r="667" spans="1:8" x14ac:dyDescent="0.25">
      <c r="A667" s="3">
        <v>43672</v>
      </c>
      <c r="B667" s="2">
        <v>11247.45</v>
      </c>
      <c r="C667" s="2">
        <v>11307.6</v>
      </c>
      <c r="D667" s="2">
        <v>11210.05</v>
      </c>
      <c r="E667" s="2">
        <v>11284.3</v>
      </c>
      <c r="F667" s="2">
        <f t="shared" si="32"/>
        <v>-95.099999999998545</v>
      </c>
      <c r="G667">
        <f t="shared" si="30"/>
        <v>2.8531576011107469E-3</v>
      </c>
      <c r="H667" s="1">
        <f t="shared" si="31"/>
        <v>86.241534760002125</v>
      </c>
    </row>
    <row r="668" spans="1:8" x14ac:dyDescent="0.25">
      <c r="A668" s="3">
        <v>43671</v>
      </c>
      <c r="B668" s="2">
        <v>11290.4</v>
      </c>
      <c r="C668" s="2">
        <v>11361.4</v>
      </c>
      <c r="D668" s="2">
        <v>11239.35</v>
      </c>
      <c r="E668" s="2">
        <v>11252.15</v>
      </c>
      <c r="F668" s="2">
        <f t="shared" si="32"/>
        <v>32.149999999999636</v>
      </c>
      <c r="G668">
        <f t="shared" si="30"/>
        <v>-1.7004503852120314E-3</v>
      </c>
      <c r="H668" s="1">
        <f t="shared" si="31"/>
        <v>85.331940479597719</v>
      </c>
    </row>
    <row r="669" spans="1:8" x14ac:dyDescent="0.25">
      <c r="A669" s="3">
        <v>43670</v>
      </c>
      <c r="B669" s="2">
        <v>11322.45</v>
      </c>
      <c r="C669" s="2">
        <v>11359.75</v>
      </c>
      <c r="D669" s="2">
        <v>11229.8</v>
      </c>
      <c r="E669" s="2">
        <v>11271.3</v>
      </c>
      <c r="F669" s="2">
        <f t="shared" si="32"/>
        <v>-19.149999999999636</v>
      </c>
      <c r="G669">
        <f t="shared" si="30"/>
        <v>-5.2870731745408694E-3</v>
      </c>
      <c r="H669" s="1">
        <f t="shared" si="31"/>
        <v>85.459645481403044</v>
      </c>
    </row>
    <row r="670" spans="1:8" x14ac:dyDescent="0.25">
      <c r="A670" s="3">
        <v>43669</v>
      </c>
      <c r="B670" s="2">
        <v>11372.25</v>
      </c>
      <c r="C670" s="2">
        <v>11398.15</v>
      </c>
      <c r="D670" s="2">
        <v>11302.8</v>
      </c>
      <c r="E670" s="2">
        <v>11331.05</v>
      </c>
      <c r="F670" s="2">
        <f t="shared" si="32"/>
        <v>-59.75</v>
      </c>
      <c r="G670">
        <f t="shared" si="30"/>
        <v>-1.3361410447835524E-3</v>
      </c>
      <c r="H670" s="1">
        <f t="shared" si="31"/>
        <v>86.786710943754329</v>
      </c>
    </row>
    <row r="671" spans="1:8" x14ac:dyDescent="0.25">
      <c r="A671" s="3">
        <v>43668</v>
      </c>
      <c r="B671" s="2">
        <v>11392.85</v>
      </c>
      <c r="C671" s="2">
        <v>11398.15</v>
      </c>
      <c r="D671" s="2">
        <v>11301.25</v>
      </c>
      <c r="E671" s="2">
        <v>11346.2</v>
      </c>
      <c r="F671" s="2">
        <f t="shared" si="32"/>
        <v>-15.150000000001455</v>
      </c>
      <c r="G671">
        <f t="shared" si="30"/>
        <v>-6.4176417088494435E-3</v>
      </c>
      <c r="H671" s="1">
        <f t="shared" si="31"/>
        <v>90.512588349230569</v>
      </c>
    </row>
    <row r="672" spans="1:8" x14ac:dyDescent="0.25">
      <c r="A672" s="3">
        <v>43665</v>
      </c>
      <c r="B672" s="2">
        <v>11627.95</v>
      </c>
      <c r="C672" s="2">
        <v>11640.35</v>
      </c>
      <c r="D672" s="2">
        <v>11399.3</v>
      </c>
      <c r="E672" s="2">
        <v>11419.25</v>
      </c>
      <c r="F672" s="2">
        <f t="shared" si="32"/>
        <v>-73.049999999999272</v>
      </c>
      <c r="G672">
        <f t="shared" si="30"/>
        <v>-1.5437293202143871E-2</v>
      </c>
      <c r="H672" s="1">
        <f t="shared" si="31"/>
        <v>89.688472152530764</v>
      </c>
    </row>
    <row r="673" spans="1:8" x14ac:dyDescent="0.25">
      <c r="A673" s="3">
        <v>43664</v>
      </c>
      <c r="B673" s="2">
        <v>11675.6</v>
      </c>
      <c r="C673" s="2">
        <v>11677.15</v>
      </c>
      <c r="D673" s="2">
        <v>11582.4</v>
      </c>
      <c r="E673" s="2">
        <v>11596.9</v>
      </c>
      <c r="F673" s="2">
        <f t="shared" si="32"/>
        <v>-177.64999999999964</v>
      </c>
      <c r="G673">
        <f t="shared" si="30"/>
        <v>-7.7820735971374259E-3</v>
      </c>
      <c r="H673" s="1">
        <f t="shared" si="31"/>
        <v>84.634038650691167</v>
      </c>
    </row>
    <row r="674" spans="1:8" x14ac:dyDescent="0.25">
      <c r="A674" s="3">
        <v>43663</v>
      </c>
      <c r="B674" s="2">
        <v>11670.75</v>
      </c>
      <c r="C674" s="2">
        <v>11706.65</v>
      </c>
      <c r="D674" s="2">
        <v>11651.15</v>
      </c>
      <c r="E674" s="2">
        <v>11687.5</v>
      </c>
      <c r="F674" s="2">
        <f t="shared" si="32"/>
        <v>-90.600000000000364</v>
      </c>
      <c r="G674">
        <f t="shared" si="30"/>
        <v>2.1327539872141722E-3</v>
      </c>
      <c r="H674" s="1">
        <f t="shared" si="31"/>
        <v>88.859253141815785</v>
      </c>
    </row>
    <row r="675" spans="1:8" x14ac:dyDescent="0.25">
      <c r="A675" s="3">
        <v>43662</v>
      </c>
      <c r="B675" s="2">
        <v>11596.65</v>
      </c>
      <c r="C675" s="2">
        <v>11670.05</v>
      </c>
      <c r="D675" s="2">
        <v>11573.95</v>
      </c>
      <c r="E675" s="2">
        <v>11662.6</v>
      </c>
      <c r="F675" s="2">
        <f t="shared" si="32"/>
        <v>24.899999999999636</v>
      </c>
      <c r="G675">
        <f t="shared" si="30"/>
        <v>6.386857517651002E-3</v>
      </c>
      <c r="H675" s="1">
        <f t="shared" si="31"/>
        <v>88.505378813810097</v>
      </c>
    </row>
    <row r="676" spans="1:8" x14ac:dyDescent="0.25">
      <c r="A676" s="3">
        <v>43661</v>
      </c>
      <c r="B676" s="2">
        <v>11614.75</v>
      </c>
      <c r="C676" s="2">
        <v>11618.4</v>
      </c>
      <c r="D676" s="2">
        <v>11532.3</v>
      </c>
      <c r="E676" s="2">
        <v>11588.35</v>
      </c>
      <c r="F676" s="2">
        <f t="shared" si="32"/>
        <v>74.25</v>
      </c>
      <c r="G676">
        <f t="shared" si="30"/>
        <v>3.0984193476558532E-3</v>
      </c>
      <c r="H676" s="1">
        <f t="shared" si="31"/>
        <v>86.880881362724423</v>
      </c>
    </row>
    <row r="677" spans="1:8" x14ac:dyDescent="0.25">
      <c r="A677" s="3">
        <v>43658</v>
      </c>
      <c r="B677" s="2">
        <v>11601.15</v>
      </c>
      <c r="C677" s="2">
        <v>11639.55</v>
      </c>
      <c r="D677" s="2">
        <v>11538.6</v>
      </c>
      <c r="E677" s="2">
        <v>11552.5</v>
      </c>
      <c r="F677" s="2">
        <f t="shared" si="32"/>
        <v>35.850000000000364</v>
      </c>
      <c r="G677">
        <f t="shared" si="30"/>
        <v>-2.6280088086903571E-3</v>
      </c>
      <c r="H677" s="1">
        <f t="shared" si="31"/>
        <v>91.985024940200503</v>
      </c>
    </row>
    <row r="678" spans="1:8" x14ac:dyDescent="0.25">
      <c r="A678" s="3">
        <v>43657</v>
      </c>
      <c r="B678" s="2">
        <v>11561.45</v>
      </c>
      <c r="C678" s="2">
        <v>11599</v>
      </c>
      <c r="D678" s="2">
        <v>11519.5</v>
      </c>
      <c r="E678" s="2">
        <v>11582.9</v>
      </c>
      <c r="F678" s="2">
        <f t="shared" si="32"/>
        <v>-30.399999999999636</v>
      </c>
      <c r="G678">
        <f t="shared" si="30"/>
        <v>7.2784939506443059E-3</v>
      </c>
      <c r="H678" s="1">
        <f t="shared" si="31"/>
        <v>93.437803636493044</v>
      </c>
    </row>
    <row r="679" spans="1:8" x14ac:dyDescent="0.25">
      <c r="A679" s="3">
        <v>43656</v>
      </c>
      <c r="B679" s="2">
        <v>11536.15</v>
      </c>
      <c r="C679" s="2">
        <v>11593.7</v>
      </c>
      <c r="D679" s="2">
        <v>11475.65</v>
      </c>
      <c r="E679" s="2">
        <v>11498.9</v>
      </c>
      <c r="F679" s="2">
        <f t="shared" si="32"/>
        <v>84</v>
      </c>
      <c r="G679">
        <f t="shared" si="30"/>
        <v>-4.9447504328900991E-3</v>
      </c>
      <c r="H679" s="1">
        <f t="shared" si="31"/>
        <v>90.704817951077629</v>
      </c>
    </row>
    <row r="680" spans="1:8" x14ac:dyDescent="0.25">
      <c r="A680" s="3">
        <v>43655</v>
      </c>
      <c r="B680" s="2">
        <v>11531.6</v>
      </c>
      <c r="C680" s="2">
        <v>11582.55</v>
      </c>
      <c r="D680" s="2">
        <v>11461</v>
      </c>
      <c r="E680" s="2">
        <v>11555.9</v>
      </c>
      <c r="F680" s="2">
        <f t="shared" si="32"/>
        <v>-57</v>
      </c>
      <c r="G680">
        <f t="shared" si="30"/>
        <v>-2.3361959049780261E-4</v>
      </c>
      <c r="H680" s="1">
        <f t="shared" si="31"/>
        <v>90.747838326264656</v>
      </c>
    </row>
    <row r="681" spans="1:8" x14ac:dyDescent="0.25">
      <c r="A681" s="3">
        <v>43654</v>
      </c>
      <c r="B681" s="2">
        <v>11770.4</v>
      </c>
      <c r="C681" s="2">
        <v>11771.9</v>
      </c>
      <c r="D681" s="2">
        <v>11523.3</v>
      </c>
      <c r="E681" s="2">
        <v>11558.6</v>
      </c>
      <c r="F681" s="2">
        <f t="shared" si="32"/>
        <v>-2.7000000000007276</v>
      </c>
      <c r="G681">
        <f t="shared" si="30"/>
        <v>-2.1614251930747241E-2</v>
      </c>
      <c r="H681" s="1">
        <f t="shared" si="31"/>
        <v>91.633707452675068</v>
      </c>
    </row>
    <row r="682" spans="1:8" x14ac:dyDescent="0.25">
      <c r="A682" s="3">
        <v>43651</v>
      </c>
      <c r="B682" s="2">
        <v>11964.75</v>
      </c>
      <c r="C682" s="2">
        <v>11981.75</v>
      </c>
      <c r="D682" s="2">
        <v>11797.9</v>
      </c>
      <c r="E682" s="2">
        <v>11811.15</v>
      </c>
      <c r="F682" s="2">
        <f t="shared" si="32"/>
        <v>-252.54999999999927</v>
      </c>
      <c r="G682">
        <f t="shared" si="30"/>
        <v>-1.1415274286254761E-2</v>
      </c>
      <c r="H682" s="1">
        <f t="shared" si="31"/>
        <v>75.723786084022251</v>
      </c>
    </row>
    <row r="683" spans="1:8" x14ac:dyDescent="0.25">
      <c r="A683" s="3">
        <v>43650</v>
      </c>
      <c r="B683" s="2">
        <v>11928.8</v>
      </c>
      <c r="C683" s="2">
        <v>11969.25</v>
      </c>
      <c r="D683" s="2">
        <v>11923.65</v>
      </c>
      <c r="E683" s="2">
        <v>11946.75</v>
      </c>
      <c r="F683" s="2">
        <f t="shared" si="32"/>
        <v>-135.60000000000036</v>
      </c>
      <c r="G683">
        <f t="shared" si="30"/>
        <v>2.5143014062712723E-3</v>
      </c>
      <c r="H683" s="1">
        <f t="shared" si="31"/>
        <v>69.669022775485601</v>
      </c>
    </row>
    <row r="684" spans="1:8" x14ac:dyDescent="0.25">
      <c r="A684" s="3">
        <v>43649</v>
      </c>
      <c r="B684" s="2">
        <v>11932.15</v>
      </c>
      <c r="C684" s="2">
        <v>11945.2</v>
      </c>
      <c r="D684" s="2">
        <v>11887.05</v>
      </c>
      <c r="E684" s="2">
        <v>11916.75</v>
      </c>
      <c r="F684" s="2">
        <f t="shared" si="32"/>
        <v>30</v>
      </c>
      <c r="G684">
        <f t="shared" si="30"/>
        <v>5.4140148759931482E-4</v>
      </c>
      <c r="H684" s="1">
        <f t="shared" si="31"/>
        <v>79.697402290620843</v>
      </c>
    </row>
    <row r="685" spans="1:8" x14ac:dyDescent="0.25">
      <c r="A685" s="3">
        <v>43648</v>
      </c>
      <c r="B685" s="2">
        <v>11890.3</v>
      </c>
      <c r="C685" s="2">
        <v>11917.45</v>
      </c>
      <c r="D685" s="2">
        <v>11814.7</v>
      </c>
      <c r="E685" s="2">
        <v>11910.3</v>
      </c>
      <c r="F685" s="2">
        <f t="shared" si="32"/>
        <v>6.4500000000007276</v>
      </c>
      <c r="G685">
        <f t="shared" si="30"/>
        <v>3.7601144575602529E-3</v>
      </c>
      <c r="H685" s="1">
        <f t="shared" si="31"/>
        <v>80.721682853242811</v>
      </c>
    </row>
    <row r="686" spans="1:8" x14ac:dyDescent="0.25">
      <c r="A686" s="3">
        <v>43647</v>
      </c>
      <c r="B686" s="2">
        <v>11839.9</v>
      </c>
      <c r="C686" s="2">
        <v>11884.65</v>
      </c>
      <c r="D686" s="2">
        <v>11830.8</v>
      </c>
      <c r="E686" s="2">
        <v>11865.6</v>
      </c>
      <c r="F686" s="2">
        <f t="shared" si="32"/>
        <v>44.699999999998909</v>
      </c>
      <c r="G686">
        <f t="shared" si="30"/>
        <v>6.4892880057533667E-3</v>
      </c>
      <c r="H686" s="1">
        <f t="shared" si="31"/>
        <v>88.426958423046301</v>
      </c>
    </row>
    <row r="687" spans="1:8" x14ac:dyDescent="0.25">
      <c r="A687" s="3">
        <v>43644</v>
      </c>
      <c r="B687" s="2">
        <v>11861.15</v>
      </c>
      <c r="C687" s="2">
        <v>11871.7</v>
      </c>
      <c r="D687" s="2">
        <v>11775.5</v>
      </c>
      <c r="E687" s="2">
        <v>11788.85</v>
      </c>
      <c r="F687" s="2">
        <f t="shared" si="32"/>
        <v>76.75</v>
      </c>
      <c r="G687">
        <f t="shared" si="30"/>
        <v>-4.4603635462361017E-3</v>
      </c>
      <c r="H687" s="1">
        <f t="shared" si="31"/>
        <v>86.5456469580446</v>
      </c>
    </row>
    <row r="688" spans="1:8" x14ac:dyDescent="0.25">
      <c r="A688" s="3">
        <v>43643</v>
      </c>
      <c r="B688" s="2">
        <v>11860.85</v>
      </c>
      <c r="C688" s="2">
        <v>11911.15</v>
      </c>
      <c r="D688" s="2">
        <v>11821.05</v>
      </c>
      <c r="E688" s="2">
        <v>11841.55</v>
      </c>
      <c r="F688" s="2">
        <f t="shared" si="32"/>
        <v>-52.699999999998909</v>
      </c>
      <c r="G688">
        <f t="shared" si="30"/>
        <v>-5.0656210056963325E-4</v>
      </c>
      <c r="H688" s="1">
        <f t="shared" si="31"/>
        <v>88.167234060628672</v>
      </c>
    </row>
    <row r="689" spans="1:8" x14ac:dyDescent="0.25">
      <c r="A689" s="3">
        <v>43642</v>
      </c>
      <c r="B689" s="2">
        <v>11768.15</v>
      </c>
      <c r="C689" s="2">
        <v>11871.85</v>
      </c>
      <c r="D689" s="2">
        <v>11757.55</v>
      </c>
      <c r="E689" s="2">
        <v>11847.55</v>
      </c>
      <c r="F689" s="2">
        <f t="shared" si="32"/>
        <v>-6</v>
      </c>
      <c r="G689">
        <f t="shared" si="30"/>
        <v>4.3224564000250336E-3</v>
      </c>
      <c r="H689" s="1">
        <f t="shared" si="31"/>
        <v>89.282913083076181</v>
      </c>
    </row>
    <row r="690" spans="1:8" x14ac:dyDescent="0.25">
      <c r="A690" s="3">
        <v>43641</v>
      </c>
      <c r="B690" s="2">
        <v>11681</v>
      </c>
      <c r="C690" s="2">
        <v>11814.4</v>
      </c>
      <c r="D690" s="2">
        <v>11651</v>
      </c>
      <c r="E690" s="2">
        <v>11796.45</v>
      </c>
      <c r="F690" s="2">
        <f t="shared" si="32"/>
        <v>51.099999999998545</v>
      </c>
      <c r="G690">
        <f t="shared" si="30"/>
        <v>8.2397119239697916E-3</v>
      </c>
      <c r="H690" s="1">
        <f t="shared" si="31"/>
        <v>88.260454039339052</v>
      </c>
    </row>
    <row r="691" spans="1:8" x14ac:dyDescent="0.25">
      <c r="A691" s="3">
        <v>43640</v>
      </c>
      <c r="B691" s="2">
        <v>11725.8</v>
      </c>
      <c r="C691" s="2">
        <v>11754</v>
      </c>
      <c r="D691" s="2">
        <v>11670.2</v>
      </c>
      <c r="E691" s="2">
        <v>11699.65</v>
      </c>
      <c r="F691" s="2">
        <f t="shared" si="32"/>
        <v>96.800000000001091</v>
      </c>
      <c r="G691">
        <f t="shared" si="30"/>
        <v>-2.0876254980344709E-3</v>
      </c>
      <c r="H691" s="1">
        <f t="shared" si="31"/>
        <v>87.465831432004194</v>
      </c>
    </row>
    <row r="692" spans="1:8" x14ac:dyDescent="0.25">
      <c r="A692" s="3">
        <v>43637</v>
      </c>
      <c r="B692" s="2">
        <v>11827.6</v>
      </c>
      <c r="C692" s="2">
        <v>11827.95</v>
      </c>
      <c r="D692" s="2">
        <v>11705.1</v>
      </c>
      <c r="E692" s="2">
        <v>11724.1</v>
      </c>
      <c r="F692" s="2">
        <f t="shared" si="32"/>
        <v>-24.450000000000728</v>
      </c>
      <c r="G692">
        <f t="shared" si="30"/>
        <v>-9.1400437195816482E-3</v>
      </c>
      <c r="H692" s="1">
        <f t="shared" si="31"/>
        <v>97.184842438301715</v>
      </c>
    </row>
    <row r="693" spans="1:8" x14ac:dyDescent="0.25">
      <c r="A693" s="3">
        <v>43636</v>
      </c>
      <c r="B693" s="2">
        <v>11653.65</v>
      </c>
      <c r="C693" s="2">
        <v>11843.5</v>
      </c>
      <c r="D693" s="2">
        <v>11635.05</v>
      </c>
      <c r="E693" s="2">
        <v>11831.75</v>
      </c>
      <c r="F693" s="2">
        <f t="shared" si="32"/>
        <v>-107.64999999999964</v>
      </c>
      <c r="G693">
        <f t="shared" si="30"/>
        <v>1.1928790613010498E-2</v>
      </c>
      <c r="H693" s="1">
        <f t="shared" si="31"/>
        <v>96.006071551486954</v>
      </c>
    </row>
    <row r="694" spans="1:8" x14ac:dyDescent="0.25">
      <c r="A694" s="3">
        <v>43635</v>
      </c>
      <c r="B694" s="2">
        <v>11744.45</v>
      </c>
      <c r="C694" s="2">
        <v>11802.5</v>
      </c>
      <c r="D694" s="2">
        <v>11625.1</v>
      </c>
      <c r="E694" s="2">
        <v>11691.45</v>
      </c>
      <c r="F694" s="2">
        <f t="shared" si="32"/>
        <v>140.29999999999927</v>
      </c>
      <c r="G694">
        <f t="shared" si="30"/>
        <v>-4.2766203578887255E-6</v>
      </c>
      <c r="H694" s="1">
        <f t="shared" si="31"/>
        <v>91.324514240514517</v>
      </c>
    </row>
    <row r="695" spans="1:8" x14ac:dyDescent="0.25">
      <c r="A695" s="3">
        <v>43634</v>
      </c>
      <c r="B695" s="2">
        <v>11677.05</v>
      </c>
      <c r="C695" s="2">
        <v>11727.2</v>
      </c>
      <c r="D695" s="2">
        <v>11641.15</v>
      </c>
      <c r="E695" s="2">
        <v>11691.5</v>
      </c>
      <c r="F695" s="2">
        <f t="shared" si="32"/>
        <v>-4.9999999999272404E-2</v>
      </c>
      <c r="G695">
        <f t="shared" si="30"/>
        <v>1.6564196454115262E-3</v>
      </c>
      <c r="H695" s="1">
        <f t="shared" si="31"/>
        <v>94.919516698726198</v>
      </c>
    </row>
    <row r="696" spans="1:8" x14ac:dyDescent="0.25">
      <c r="A696" s="3">
        <v>43633</v>
      </c>
      <c r="B696" s="2">
        <v>11844</v>
      </c>
      <c r="C696" s="2">
        <v>11844.05</v>
      </c>
      <c r="D696" s="2">
        <v>11657.75</v>
      </c>
      <c r="E696" s="2">
        <v>11672.15</v>
      </c>
      <c r="F696" s="2">
        <f t="shared" si="32"/>
        <v>19.350000000000364</v>
      </c>
      <c r="G696">
        <f t="shared" si="30"/>
        <v>-1.2866498423645151E-2</v>
      </c>
      <c r="H696" s="1">
        <f t="shared" si="31"/>
        <v>134.84055446543874</v>
      </c>
    </row>
    <row r="697" spans="1:8" x14ac:dyDescent="0.25">
      <c r="A697" s="3">
        <v>43630</v>
      </c>
      <c r="B697" s="2">
        <v>11910.1</v>
      </c>
      <c r="C697" s="2">
        <v>11911.85</v>
      </c>
      <c r="D697" s="2">
        <v>11797.7</v>
      </c>
      <c r="E697" s="2">
        <v>11823.3</v>
      </c>
      <c r="F697" s="2">
        <f t="shared" si="32"/>
        <v>-151.14999999999964</v>
      </c>
      <c r="G697">
        <f t="shared" si="30"/>
        <v>-7.6462151114719259E-3</v>
      </c>
      <c r="H697" s="1">
        <f t="shared" si="31"/>
        <v>133.26557956955301</v>
      </c>
    </row>
    <row r="698" spans="1:8" x14ac:dyDescent="0.25">
      <c r="A698" s="3">
        <v>43629</v>
      </c>
      <c r="B698" s="2">
        <v>11873.9</v>
      </c>
      <c r="C698" s="2">
        <v>11931.35</v>
      </c>
      <c r="D698" s="2">
        <v>11817.05</v>
      </c>
      <c r="E698" s="2">
        <v>11914.05</v>
      </c>
      <c r="F698" s="2">
        <f t="shared" si="32"/>
        <v>-90.75</v>
      </c>
      <c r="G698">
        <f t="shared" si="30"/>
        <v>6.5910309792557972E-4</v>
      </c>
      <c r="H698" s="1">
        <f t="shared" si="31"/>
        <v>131.30321437160691</v>
      </c>
    </row>
    <row r="699" spans="1:8" x14ac:dyDescent="0.25">
      <c r="A699" s="3">
        <v>43628</v>
      </c>
      <c r="B699" s="2">
        <v>11962.45</v>
      </c>
      <c r="C699" s="2">
        <v>11962.45</v>
      </c>
      <c r="D699" s="2">
        <v>11866.35</v>
      </c>
      <c r="E699" s="2">
        <v>11906.2</v>
      </c>
      <c r="F699" s="2">
        <f t="shared" si="32"/>
        <v>7.8499999999985448</v>
      </c>
      <c r="G699">
        <f t="shared" si="30"/>
        <v>-4.9765935198887315E-3</v>
      </c>
      <c r="H699" s="1">
        <f t="shared" si="31"/>
        <v>133.05038672310184</v>
      </c>
    </row>
    <row r="700" spans="1:8" x14ac:dyDescent="0.25">
      <c r="A700" s="3">
        <v>43627</v>
      </c>
      <c r="B700" s="2">
        <v>11959.85</v>
      </c>
      <c r="C700" s="2">
        <v>12000.35</v>
      </c>
      <c r="D700" s="2">
        <v>11904.35</v>
      </c>
      <c r="E700" s="2">
        <v>11965.6</v>
      </c>
      <c r="F700" s="2">
        <f t="shared" si="32"/>
        <v>-59.399999999999636</v>
      </c>
      <c r="G700">
        <f t="shared" si="30"/>
        <v>3.5917203081940467E-3</v>
      </c>
      <c r="H700" s="1">
        <f t="shared" si="31"/>
        <v>131.58371313513149</v>
      </c>
    </row>
    <row r="701" spans="1:8" x14ac:dyDescent="0.25">
      <c r="A701" s="3">
        <v>43626</v>
      </c>
      <c r="B701" s="2">
        <v>11934.9</v>
      </c>
      <c r="C701" s="2">
        <v>11975.05</v>
      </c>
      <c r="D701" s="2">
        <v>11871.75</v>
      </c>
      <c r="E701" s="2">
        <v>11922.7</v>
      </c>
      <c r="F701" s="2">
        <f t="shared" si="32"/>
        <v>42.899999999999636</v>
      </c>
      <c r="G701">
        <f t="shared" si="30"/>
        <v>4.3751790335728605E-3</v>
      </c>
      <c r="H701" s="1">
        <f t="shared" si="31"/>
        <v>137.27156551257389</v>
      </c>
    </row>
    <row r="702" spans="1:8" x14ac:dyDescent="0.25">
      <c r="A702" s="3">
        <v>43623</v>
      </c>
      <c r="B702" s="2">
        <v>11865.2</v>
      </c>
      <c r="C702" s="2">
        <v>11897.5</v>
      </c>
      <c r="D702" s="2">
        <v>11769.5</v>
      </c>
      <c r="E702" s="2">
        <v>11870.65</v>
      </c>
      <c r="F702" s="2">
        <f t="shared" si="32"/>
        <v>52.050000000001091</v>
      </c>
      <c r="G702">
        <f t="shared" si="30"/>
        <v>2.2686647385131591E-3</v>
      </c>
      <c r="H702" s="1">
        <f t="shared" si="31"/>
        <v>137.74499878963962</v>
      </c>
    </row>
    <row r="703" spans="1:8" x14ac:dyDescent="0.25">
      <c r="A703" s="3">
        <v>43622</v>
      </c>
      <c r="B703" s="2">
        <v>12039.8</v>
      </c>
      <c r="C703" s="2">
        <v>12039.8</v>
      </c>
      <c r="D703" s="2">
        <v>11830.25</v>
      </c>
      <c r="E703" s="2">
        <v>11843.75</v>
      </c>
      <c r="F703" s="2">
        <f t="shared" si="32"/>
        <v>26.899999999999636</v>
      </c>
      <c r="G703">
        <f t="shared" si="30"/>
        <v>-1.4908888618172916E-2</v>
      </c>
      <c r="H703" s="1">
        <f t="shared" si="31"/>
        <v>138.67755957797729</v>
      </c>
    </row>
    <row r="704" spans="1:8" x14ac:dyDescent="0.25">
      <c r="A704" s="3">
        <v>43620</v>
      </c>
      <c r="B704" s="2">
        <v>12052.65</v>
      </c>
      <c r="C704" s="2">
        <v>12095.2</v>
      </c>
      <c r="D704" s="2">
        <v>12005.85</v>
      </c>
      <c r="E704" s="2">
        <v>12021.65</v>
      </c>
      <c r="F704" s="2">
        <f t="shared" si="32"/>
        <v>-177.89999999999964</v>
      </c>
      <c r="G704">
        <f t="shared" si="30"/>
        <v>-5.5495327035804771E-3</v>
      </c>
      <c r="H704" s="1">
        <f t="shared" si="31"/>
        <v>137.32390500306963</v>
      </c>
    </row>
    <row r="705" spans="1:8" x14ac:dyDescent="0.25">
      <c r="A705" s="3">
        <v>43619</v>
      </c>
      <c r="B705" s="2">
        <v>11953.75</v>
      </c>
      <c r="C705" s="2">
        <v>12103.05</v>
      </c>
      <c r="D705" s="2">
        <v>11920.1</v>
      </c>
      <c r="E705" s="2">
        <v>12088.55</v>
      </c>
      <c r="F705" s="2">
        <f t="shared" si="32"/>
        <v>-66.899999999999636</v>
      </c>
      <c r="G705">
        <f t="shared" si="30"/>
        <v>1.3806190222918157E-2</v>
      </c>
      <c r="H705" s="1">
        <f t="shared" si="31"/>
        <v>138.85541229947768</v>
      </c>
    </row>
    <row r="706" spans="1:8" x14ac:dyDescent="0.25">
      <c r="A706" s="3">
        <v>43616</v>
      </c>
      <c r="B706" s="2">
        <v>11999.8</v>
      </c>
      <c r="C706" s="2">
        <v>12039.25</v>
      </c>
      <c r="D706" s="2">
        <v>11829.45</v>
      </c>
      <c r="E706" s="2">
        <v>11922.8</v>
      </c>
      <c r="F706" s="2">
        <f t="shared" si="32"/>
        <v>165.75</v>
      </c>
      <c r="G706">
        <f t="shared" si="30"/>
        <v>-1.9355898906960182E-3</v>
      </c>
      <c r="H706" s="1">
        <f t="shared" si="31"/>
        <v>138.69715284819219</v>
      </c>
    </row>
    <row r="707" spans="1:8" x14ac:dyDescent="0.25">
      <c r="A707" s="3">
        <v>43615</v>
      </c>
      <c r="B707" s="2">
        <v>11865.3</v>
      </c>
      <c r="C707" s="2">
        <v>11968.55</v>
      </c>
      <c r="D707" s="2">
        <v>11859.4</v>
      </c>
      <c r="E707" s="2">
        <v>11945.9</v>
      </c>
      <c r="F707" s="2">
        <f t="shared" si="32"/>
        <v>-23.100000000000364</v>
      </c>
      <c r="G707">
        <f t="shared" ref="G707:G770" si="33">LN(E707/E708)</f>
        <v>7.123985268305006E-3</v>
      </c>
      <c r="H707" s="1">
        <f t="shared" ref="H707:H770" si="34">STDEVP(G707:G726)*100/STDEVP(G707:G956)</f>
        <v>138.34488071537254</v>
      </c>
    </row>
    <row r="708" spans="1:8" x14ac:dyDescent="0.25">
      <c r="A708" s="3">
        <v>43614</v>
      </c>
      <c r="B708" s="2">
        <v>11905.8</v>
      </c>
      <c r="C708" s="2">
        <v>11931.9</v>
      </c>
      <c r="D708" s="2">
        <v>11836.8</v>
      </c>
      <c r="E708" s="2">
        <v>11861.1</v>
      </c>
      <c r="F708" s="2">
        <f t="shared" si="32"/>
        <v>84.799999999999272</v>
      </c>
      <c r="G708">
        <f t="shared" si="33"/>
        <v>-5.6873147454005899E-3</v>
      </c>
      <c r="H708" s="1">
        <f t="shared" si="34"/>
        <v>137.41089867347324</v>
      </c>
    </row>
    <row r="709" spans="1:8" x14ac:dyDescent="0.25">
      <c r="A709" s="3">
        <v>43613</v>
      </c>
      <c r="B709" s="2">
        <v>11958.35</v>
      </c>
      <c r="C709" s="2">
        <v>11958.55</v>
      </c>
      <c r="D709" s="2">
        <v>11864.9</v>
      </c>
      <c r="E709" s="2">
        <v>11928.75</v>
      </c>
      <c r="F709" s="2">
        <f t="shared" si="32"/>
        <v>-67.649999999999636</v>
      </c>
      <c r="G709">
        <f t="shared" si="33"/>
        <v>3.3538055526396364E-4</v>
      </c>
      <c r="H709" s="1">
        <f t="shared" si="34"/>
        <v>136.10897601549254</v>
      </c>
    </row>
    <row r="710" spans="1:8" x14ac:dyDescent="0.25">
      <c r="A710" s="3">
        <v>43612</v>
      </c>
      <c r="B710" s="2">
        <v>11855.5</v>
      </c>
      <c r="C710" s="2">
        <v>11957.15</v>
      </c>
      <c r="D710" s="2">
        <v>11812.4</v>
      </c>
      <c r="E710" s="2">
        <v>11924.75</v>
      </c>
      <c r="F710" s="2">
        <f t="shared" ref="F710:F773" si="35">E709-E710</f>
        <v>4</v>
      </c>
      <c r="G710">
        <f t="shared" si="33"/>
        <v>6.7862188968109954E-3</v>
      </c>
      <c r="H710" s="1">
        <f t="shared" si="34"/>
        <v>138.06281179707906</v>
      </c>
    </row>
    <row r="711" spans="1:8" x14ac:dyDescent="0.25">
      <c r="A711" s="3">
        <v>43609</v>
      </c>
      <c r="B711" s="2">
        <v>11748</v>
      </c>
      <c r="C711" s="2">
        <v>11859</v>
      </c>
      <c r="D711" s="2">
        <v>11658.1</v>
      </c>
      <c r="E711" s="2">
        <v>11844.1</v>
      </c>
      <c r="F711" s="2">
        <f t="shared" si="35"/>
        <v>80.649999999999636</v>
      </c>
      <c r="G711">
        <f t="shared" si="33"/>
        <v>1.5918706100504415E-2</v>
      </c>
      <c r="H711" s="1">
        <f t="shared" si="34"/>
        <v>138.73988810848584</v>
      </c>
    </row>
    <row r="712" spans="1:8" x14ac:dyDescent="0.25">
      <c r="A712" s="3">
        <v>43608</v>
      </c>
      <c r="B712" s="2">
        <v>11901.3</v>
      </c>
      <c r="C712" s="2">
        <v>12041.15</v>
      </c>
      <c r="D712" s="2">
        <v>11614.5</v>
      </c>
      <c r="E712" s="2">
        <v>11657.05</v>
      </c>
      <c r="F712" s="2">
        <f t="shared" si="35"/>
        <v>187.05000000000109</v>
      </c>
      <c r="G712">
        <f t="shared" si="33"/>
        <v>-6.9117755642064951E-3</v>
      </c>
      <c r="H712" s="1">
        <f t="shared" si="34"/>
        <v>137.20072325338202</v>
      </c>
    </row>
    <row r="713" spans="1:8" x14ac:dyDescent="0.25">
      <c r="A713" s="3">
        <v>43607</v>
      </c>
      <c r="B713" s="2">
        <v>11727.95</v>
      </c>
      <c r="C713" s="2">
        <v>11784.8</v>
      </c>
      <c r="D713" s="2">
        <v>11682.4</v>
      </c>
      <c r="E713" s="2">
        <v>11737.9</v>
      </c>
      <c r="F713" s="2">
        <f t="shared" si="35"/>
        <v>-80.850000000000364</v>
      </c>
      <c r="G713">
        <f t="shared" si="33"/>
        <v>2.4566054918568484E-3</v>
      </c>
      <c r="H713" s="1">
        <f t="shared" si="34"/>
        <v>135.94151393621618</v>
      </c>
    </row>
    <row r="714" spans="1:8" x14ac:dyDescent="0.25">
      <c r="A714" s="3">
        <v>43606</v>
      </c>
      <c r="B714" s="2">
        <v>11863.65</v>
      </c>
      <c r="C714" s="2">
        <v>11883.55</v>
      </c>
      <c r="D714" s="2">
        <v>11682.8</v>
      </c>
      <c r="E714" s="2">
        <v>11709.1</v>
      </c>
      <c r="F714" s="2">
        <f t="shared" si="35"/>
        <v>28.799999999999272</v>
      </c>
      <c r="G714">
        <f t="shared" si="33"/>
        <v>-1.012442078454291E-2</v>
      </c>
      <c r="H714" s="1">
        <f t="shared" si="34"/>
        <v>140.65357390962785</v>
      </c>
    </row>
    <row r="715" spans="1:8" x14ac:dyDescent="0.25">
      <c r="A715" s="3">
        <v>43605</v>
      </c>
      <c r="B715" s="2">
        <v>11651.9</v>
      </c>
      <c r="C715" s="2">
        <v>11845.2</v>
      </c>
      <c r="D715" s="2">
        <v>11591.7</v>
      </c>
      <c r="E715" s="2">
        <v>11828.25</v>
      </c>
      <c r="F715" s="2">
        <f t="shared" si="35"/>
        <v>-119.14999999999964</v>
      </c>
      <c r="G715">
        <f t="shared" si="33"/>
        <v>3.6250386274051208E-2</v>
      </c>
      <c r="H715" s="1">
        <f t="shared" si="34"/>
        <v>138.65614157594828</v>
      </c>
    </row>
    <row r="716" spans="1:8" x14ac:dyDescent="0.25">
      <c r="A716" s="3">
        <v>43602</v>
      </c>
      <c r="B716" s="2">
        <v>11261.9</v>
      </c>
      <c r="C716" s="2">
        <v>11426.15</v>
      </c>
      <c r="D716" s="2">
        <v>11259.85</v>
      </c>
      <c r="E716" s="2">
        <v>11407.15</v>
      </c>
      <c r="F716" s="2">
        <f t="shared" si="35"/>
        <v>421.10000000000036</v>
      </c>
      <c r="G716">
        <f t="shared" si="33"/>
        <v>1.324131108491434E-2</v>
      </c>
      <c r="H716" s="1">
        <f t="shared" si="34"/>
        <v>103.69073326433228</v>
      </c>
    </row>
    <row r="717" spans="1:8" x14ac:dyDescent="0.25">
      <c r="A717" s="3">
        <v>43601</v>
      </c>
      <c r="B717" s="2">
        <v>11180.35</v>
      </c>
      <c r="C717" s="2">
        <v>11281.55</v>
      </c>
      <c r="D717" s="2">
        <v>11143.35</v>
      </c>
      <c r="E717" s="2">
        <v>11257.1</v>
      </c>
      <c r="F717" s="2">
        <f t="shared" si="35"/>
        <v>150.04999999999927</v>
      </c>
      <c r="G717">
        <f t="shared" si="33"/>
        <v>8.9319370836315384E-3</v>
      </c>
      <c r="H717" s="1">
        <f t="shared" si="34"/>
        <v>96.687459280795892</v>
      </c>
    </row>
    <row r="718" spans="1:8" x14ac:dyDescent="0.25">
      <c r="A718" s="3">
        <v>43600</v>
      </c>
      <c r="B718" s="2">
        <v>11271.7</v>
      </c>
      <c r="C718" s="2">
        <v>11286.8</v>
      </c>
      <c r="D718" s="2">
        <v>11136.95</v>
      </c>
      <c r="E718" s="2">
        <v>11157</v>
      </c>
      <c r="F718" s="2">
        <f t="shared" si="35"/>
        <v>100.10000000000036</v>
      </c>
      <c r="G718">
        <f t="shared" si="33"/>
        <v>-5.8134892415845994E-3</v>
      </c>
      <c r="H718" s="1">
        <f t="shared" si="34"/>
        <v>93.503446689864347</v>
      </c>
    </row>
    <row r="719" spans="1:8" x14ac:dyDescent="0.25">
      <c r="A719" s="3">
        <v>43599</v>
      </c>
      <c r="B719" s="2">
        <v>11151.65</v>
      </c>
      <c r="C719" s="2">
        <v>11294.75</v>
      </c>
      <c r="D719" s="2">
        <v>11108.3</v>
      </c>
      <c r="E719" s="2">
        <v>11222.05</v>
      </c>
      <c r="F719" s="2">
        <f t="shared" si="35"/>
        <v>-65.049999999999272</v>
      </c>
      <c r="G719">
        <f t="shared" si="33"/>
        <v>6.6025429561064782E-3</v>
      </c>
      <c r="H719" s="1">
        <f t="shared" si="34"/>
        <v>93.238332584741514</v>
      </c>
    </row>
    <row r="720" spans="1:8" x14ac:dyDescent="0.25">
      <c r="A720" s="3">
        <v>43598</v>
      </c>
      <c r="B720" s="2">
        <v>11258.7</v>
      </c>
      <c r="C720" s="2">
        <v>11300.2</v>
      </c>
      <c r="D720" s="2">
        <v>11125.6</v>
      </c>
      <c r="E720" s="2">
        <v>11148.2</v>
      </c>
      <c r="F720" s="2">
        <f t="shared" si="35"/>
        <v>73.849999999998545</v>
      </c>
      <c r="G720">
        <f t="shared" si="33"/>
        <v>-1.1655673687732526E-2</v>
      </c>
      <c r="H720" s="1">
        <f t="shared" si="34"/>
        <v>91.558918860256995</v>
      </c>
    </row>
    <row r="721" spans="1:8" x14ac:dyDescent="0.25">
      <c r="A721" s="3">
        <v>43595</v>
      </c>
      <c r="B721" s="2">
        <v>11314.15</v>
      </c>
      <c r="C721" s="2">
        <v>11345.8</v>
      </c>
      <c r="D721" s="2">
        <v>11251.05</v>
      </c>
      <c r="E721" s="2">
        <v>11278.9</v>
      </c>
      <c r="F721" s="2">
        <f t="shared" si="35"/>
        <v>-130.69999999999891</v>
      </c>
      <c r="G721">
        <f t="shared" si="33"/>
        <v>-2.0282814838106025E-3</v>
      </c>
      <c r="H721" s="1">
        <f t="shared" si="34"/>
        <v>90.088458918601461</v>
      </c>
    </row>
    <row r="722" spans="1:8" x14ac:dyDescent="0.25">
      <c r="A722" s="3">
        <v>43594</v>
      </c>
      <c r="B722" s="2">
        <v>11322.4</v>
      </c>
      <c r="C722" s="2">
        <v>11357.6</v>
      </c>
      <c r="D722" s="2">
        <v>11255.05</v>
      </c>
      <c r="E722" s="2">
        <v>11301.8</v>
      </c>
      <c r="F722" s="2">
        <f t="shared" si="35"/>
        <v>-22.899999999999636</v>
      </c>
      <c r="G722">
        <f t="shared" si="33"/>
        <v>-5.087991559915908E-3</v>
      </c>
      <c r="H722" s="1">
        <f t="shared" si="34"/>
        <v>90.619789861291181</v>
      </c>
    </row>
    <row r="723" spans="1:8" x14ac:dyDescent="0.25">
      <c r="A723" s="3">
        <v>43593</v>
      </c>
      <c r="B723" s="2">
        <v>11478.7</v>
      </c>
      <c r="C723" s="2">
        <v>11479.1</v>
      </c>
      <c r="D723" s="2">
        <v>11346.95</v>
      </c>
      <c r="E723" s="2">
        <v>11359.45</v>
      </c>
      <c r="F723" s="2">
        <f t="shared" si="35"/>
        <v>-57.650000000001455</v>
      </c>
      <c r="G723">
        <f t="shared" si="33"/>
        <v>-1.2114413370574466E-2</v>
      </c>
      <c r="H723" s="1">
        <f t="shared" si="34"/>
        <v>92.277784784770205</v>
      </c>
    </row>
    <row r="724" spans="1:8" x14ac:dyDescent="0.25">
      <c r="A724" s="3">
        <v>43592</v>
      </c>
      <c r="B724" s="2">
        <v>11651.5</v>
      </c>
      <c r="C724" s="2">
        <v>11657.05</v>
      </c>
      <c r="D724" s="2">
        <v>11484.45</v>
      </c>
      <c r="E724" s="2">
        <v>11497.9</v>
      </c>
      <c r="F724" s="2">
        <f t="shared" si="35"/>
        <v>-138.44999999999891</v>
      </c>
      <c r="G724">
        <f t="shared" si="33"/>
        <v>-8.6898146639726396E-3</v>
      </c>
      <c r="H724" s="1">
        <f t="shared" si="34"/>
        <v>87.440108232013458</v>
      </c>
    </row>
    <row r="725" spans="1:8" x14ac:dyDescent="0.25">
      <c r="A725" s="3">
        <v>43591</v>
      </c>
      <c r="B725" s="2">
        <v>11605.8</v>
      </c>
      <c r="C725" s="2">
        <v>11632.55</v>
      </c>
      <c r="D725" s="2">
        <v>11571.35</v>
      </c>
      <c r="E725" s="2">
        <v>11598.25</v>
      </c>
      <c r="F725" s="2">
        <f t="shared" si="35"/>
        <v>-100.35000000000036</v>
      </c>
      <c r="G725">
        <f t="shared" si="33"/>
        <v>-9.7810779570294496E-3</v>
      </c>
      <c r="H725" s="1">
        <f t="shared" si="34"/>
        <v>85.877104957891589</v>
      </c>
    </row>
    <row r="726" spans="1:8" x14ac:dyDescent="0.25">
      <c r="A726" s="3">
        <v>43588</v>
      </c>
      <c r="B726" s="2">
        <v>11722.6</v>
      </c>
      <c r="C726" s="2">
        <v>11770.9</v>
      </c>
      <c r="D726" s="2">
        <v>11699.35</v>
      </c>
      <c r="E726" s="2">
        <v>11712.25</v>
      </c>
      <c r="F726" s="2">
        <f t="shared" si="35"/>
        <v>-114</v>
      </c>
      <c r="G726">
        <f t="shared" si="33"/>
        <v>-1.0666895238500144E-3</v>
      </c>
      <c r="H726" s="1">
        <f t="shared" si="34"/>
        <v>82.295820519903032</v>
      </c>
    </row>
    <row r="727" spans="1:8" x14ac:dyDescent="0.25">
      <c r="A727" s="3">
        <v>43587</v>
      </c>
      <c r="B727" s="2">
        <v>11725.55</v>
      </c>
      <c r="C727" s="2">
        <v>11789.3</v>
      </c>
      <c r="D727" s="2">
        <v>11699.55</v>
      </c>
      <c r="E727" s="2">
        <v>11724.75</v>
      </c>
      <c r="F727" s="2">
        <f t="shared" si="35"/>
        <v>-12.5</v>
      </c>
      <c r="G727">
        <f t="shared" si="33"/>
        <v>-1.9937892422010914E-3</v>
      </c>
      <c r="H727" s="1">
        <f t="shared" si="34"/>
        <v>82.796043426013995</v>
      </c>
    </row>
    <row r="728" spans="1:8" x14ac:dyDescent="0.25">
      <c r="A728" s="3">
        <v>43585</v>
      </c>
      <c r="B728" s="2">
        <v>11748.75</v>
      </c>
      <c r="C728" s="2">
        <v>11756.25</v>
      </c>
      <c r="D728" s="2">
        <v>11655.9</v>
      </c>
      <c r="E728" s="2">
        <v>11748.15</v>
      </c>
      <c r="F728" s="2">
        <f t="shared" si="35"/>
        <v>-23.399999999999636</v>
      </c>
      <c r="G728">
        <f t="shared" si="33"/>
        <v>-5.531255991390112E-4</v>
      </c>
      <c r="H728" s="1">
        <f t="shared" si="34"/>
        <v>83.23098420039284</v>
      </c>
    </row>
    <row r="729" spans="1:8" x14ac:dyDescent="0.25">
      <c r="A729" s="3">
        <v>43581</v>
      </c>
      <c r="B729" s="2">
        <v>11683.75</v>
      </c>
      <c r="C729" s="2">
        <v>11762.9</v>
      </c>
      <c r="D729" s="2">
        <v>11661.75</v>
      </c>
      <c r="E729" s="2">
        <v>11754.65</v>
      </c>
      <c r="F729" s="2">
        <f t="shared" si="35"/>
        <v>-6.5</v>
      </c>
      <c r="G729">
        <f t="shared" si="33"/>
        <v>9.6468374616017465E-3</v>
      </c>
      <c r="H729" s="1">
        <f t="shared" si="34"/>
        <v>87.679020789634691</v>
      </c>
    </row>
    <row r="730" spans="1:8" x14ac:dyDescent="0.25">
      <c r="A730" s="3">
        <v>43580</v>
      </c>
      <c r="B730" s="2">
        <v>11735.7</v>
      </c>
      <c r="C730" s="2">
        <v>11796.75</v>
      </c>
      <c r="D730" s="2">
        <v>11624.3</v>
      </c>
      <c r="E730" s="2">
        <v>11641.8</v>
      </c>
      <c r="F730" s="2">
        <f t="shared" si="35"/>
        <v>112.85000000000036</v>
      </c>
      <c r="G730">
        <f t="shared" si="33"/>
        <v>-7.2193210230233834E-3</v>
      </c>
      <c r="H730" s="1">
        <f t="shared" si="34"/>
        <v>85.283001295200933</v>
      </c>
    </row>
    <row r="731" spans="1:8" x14ac:dyDescent="0.25">
      <c r="A731" s="3">
        <v>43579</v>
      </c>
      <c r="B731" s="2">
        <v>11601.5</v>
      </c>
      <c r="C731" s="2">
        <v>11740.85</v>
      </c>
      <c r="D731" s="2">
        <v>11578.85</v>
      </c>
      <c r="E731" s="2">
        <v>11726.15</v>
      </c>
      <c r="F731" s="2">
        <f t="shared" si="35"/>
        <v>-84.350000000000364</v>
      </c>
      <c r="G731">
        <f t="shared" si="33"/>
        <v>1.2891720507584971E-2</v>
      </c>
      <c r="H731" s="1">
        <f t="shared" si="34"/>
        <v>87.015937246398806</v>
      </c>
    </row>
    <row r="732" spans="1:8" x14ac:dyDescent="0.25">
      <c r="A732" s="3">
        <v>43578</v>
      </c>
      <c r="B732" s="2">
        <v>11612.95</v>
      </c>
      <c r="C732" s="2">
        <v>11645.95</v>
      </c>
      <c r="D732" s="2">
        <v>11564.8</v>
      </c>
      <c r="E732" s="2">
        <v>11575.95</v>
      </c>
      <c r="F732" s="2">
        <f t="shared" si="35"/>
        <v>150.19999999999891</v>
      </c>
      <c r="G732">
        <f t="shared" si="33"/>
        <v>-1.5968653049767416E-3</v>
      </c>
      <c r="H732" s="1">
        <f t="shared" si="34"/>
        <v>85.583170650680842</v>
      </c>
    </row>
    <row r="733" spans="1:8" x14ac:dyDescent="0.25">
      <c r="A733" s="3">
        <v>43577</v>
      </c>
      <c r="B733" s="2">
        <v>11727.05</v>
      </c>
      <c r="C733" s="2">
        <v>11727.05</v>
      </c>
      <c r="D733" s="2">
        <v>11583.95</v>
      </c>
      <c r="E733" s="2">
        <v>11594.45</v>
      </c>
      <c r="F733" s="2">
        <f t="shared" si="35"/>
        <v>-18.5</v>
      </c>
      <c r="G733">
        <f t="shared" si="33"/>
        <v>-1.3564974730520374E-2</v>
      </c>
      <c r="H733" s="1">
        <f t="shared" si="34"/>
        <v>87.110987607178885</v>
      </c>
    </row>
    <row r="734" spans="1:8" x14ac:dyDescent="0.25">
      <c r="A734" s="3">
        <v>43573</v>
      </c>
      <c r="B734" s="2">
        <v>11856.15</v>
      </c>
      <c r="C734" s="2">
        <v>11856.15</v>
      </c>
      <c r="D734" s="2">
        <v>11738.5</v>
      </c>
      <c r="E734" s="2">
        <v>11752.8</v>
      </c>
      <c r="F734" s="2">
        <f t="shared" si="35"/>
        <v>-158.34999999999854</v>
      </c>
      <c r="G734">
        <f t="shared" si="33"/>
        <v>-2.9184449738277464E-3</v>
      </c>
      <c r="H734" s="1">
        <f t="shared" si="34"/>
        <v>77.558579856894312</v>
      </c>
    </row>
    <row r="735" spans="1:8" x14ac:dyDescent="0.25">
      <c r="A735" s="3">
        <v>43571</v>
      </c>
      <c r="B735" s="2">
        <v>11736.2</v>
      </c>
      <c r="C735" s="2">
        <v>11810.95</v>
      </c>
      <c r="D735" s="2">
        <v>11731.55</v>
      </c>
      <c r="E735" s="2">
        <v>11787.15</v>
      </c>
      <c r="F735" s="2">
        <f t="shared" si="35"/>
        <v>-34.350000000000364</v>
      </c>
      <c r="G735">
        <f t="shared" si="33"/>
        <v>8.2462398923668495E-3</v>
      </c>
      <c r="H735" s="1">
        <f t="shared" si="34"/>
        <v>77.955521709424389</v>
      </c>
    </row>
    <row r="736" spans="1:8" x14ac:dyDescent="0.25">
      <c r="A736" s="3">
        <v>43570</v>
      </c>
      <c r="B736" s="2">
        <v>11667</v>
      </c>
      <c r="C736" s="2">
        <v>11704.6</v>
      </c>
      <c r="D736" s="2">
        <v>11648.25</v>
      </c>
      <c r="E736" s="2">
        <v>11690.35</v>
      </c>
      <c r="F736" s="2">
        <f t="shared" si="35"/>
        <v>96.799999999999272</v>
      </c>
      <c r="G736">
        <f t="shared" si="33"/>
        <v>4.01992501503014E-3</v>
      </c>
      <c r="H736" s="1">
        <f t="shared" si="34"/>
        <v>75.619333073348272</v>
      </c>
    </row>
    <row r="737" spans="1:8" x14ac:dyDescent="0.25">
      <c r="A737" s="3">
        <v>43567</v>
      </c>
      <c r="B737" s="2">
        <v>11612.85</v>
      </c>
      <c r="C737" s="2">
        <v>11657.35</v>
      </c>
      <c r="D737" s="2">
        <v>11578.8</v>
      </c>
      <c r="E737" s="2">
        <v>11643.45</v>
      </c>
      <c r="F737" s="2">
        <f t="shared" si="35"/>
        <v>46.899999999999636</v>
      </c>
      <c r="G737">
        <f t="shared" si="33"/>
        <v>4.0232152597085759E-3</v>
      </c>
      <c r="H737" s="1">
        <f t="shared" si="34"/>
        <v>77.254409656478344</v>
      </c>
    </row>
    <row r="738" spans="1:8" x14ac:dyDescent="0.25">
      <c r="A738" s="3">
        <v>43566</v>
      </c>
      <c r="B738" s="2">
        <v>11592.55</v>
      </c>
      <c r="C738" s="2">
        <v>11606.7</v>
      </c>
      <c r="D738" s="2">
        <v>11550.55</v>
      </c>
      <c r="E738" s="2">
        <v>11596.7</v>
      </c>
      <c r="F738" s="2">
        <f t="shared" si="35"/>
        <v>46.75</v>
      </c>
      <c r="G738">
        <f t="shared" si="33"/>
        <v>1.0698417827284545E-3</v>
      </c>
      <c r="H738" s="1">
        <f t="shared" si="34"/>
        <v>76.91480536784745</v>
      </c>
    </row>
    <row r="739" spans="1:8" x14ac:dyDescent="0.25">
      <c r="A739" s="3">
        <v>43565</v>
      </c>
      <c r="B739" s="2">
        <v>11646.85</v>
      </c>
      <c r="C739" s="2">
        <v>11680.05</v>
      </c>
      <c r="D739" s="2">
        <v>11571.75</v>
      </c>
      <c r="E739" s="2">
        <v>11584.3</v>
      </c>
      <c r="F739" s="2">
        <f t="shared" si="35"/>
        <v>12.400000000001455</v>
      </c>
      <c r="G739">
        <f t="shared" si="33"/>
        <v>-7.5377943572383106E-3</v>
      </c>
      <c r="H739" s="1">
        <f t="shared" si="34"/>
        <v>77.223185977252086</v>
      </c>
    </row>
    <row r="740" spans="1:8" x14ac:dyDescent="0.25">
      <c r="A740" s="3">
        <v>43564</v>
      </c>
      <c r="B740" s="2">
        <v>11612.05</v>
      </c>
      <c r="C740" s="2">
        <v>11683.9</v>
      </c>
      <c r="D740" s="2">
        <v>11569.7</v>
      </c>
      <c r="E740" s="2">
        <v>11671.95</v>
      </c>
      <c r="F740" s="2">
        <f t="shared" si="35"/>
        <v>-87.650000000001455</v>
      </c>
      <c r="G740">
        <f t="shared" si="33"/>
        <v>5.7955735342997616E-3</v>
      </c>
      <c r="H740" s="1">
        <f t="shared" si="34"/>
        <v>78.26343897819126</v>
      </c>
    </row>
    <row r="741" spans="1:8" x14ac:dyDescent="0.25">
      <c r="A741" s="3">
        <v>43563</v>
      </c>
      <c r="B741" s="2">
        <v>11704.35</v>
      </c>
      <c r="C741" s="2">
        <v>11710.3</v>
      </c>
      <c r="D741" s="2">
        <v>11549.1</v>
      </c>
      <c r="E741" s="2">
        <v>11604.5</v>
      </c>
      <c r="F741" s="2">
        <f t="shared" si="35"/>
        <v>67.450000000000728</v>
      </c>
      <c r="G741">
        <f t="shared" si="33"/>
        <v>-5.2813884420512712E-3</v>
      </c>
      <c r="H741" s="1">
        <f t="shared" si="34"/>
        <v>82.56167932031677</v>
      </c>
    </row>
    <row r="742" spans="1:8" x14ac:dyDescent="0.25">
      <c r="A742" s="3">
        <v>43560</v>
      </c>
      <c r="B742" s="2">
        <v>11638.4</v>
      </c>
      <c r="C742" s="2">
        <v>11689.65</v>
      </c>
      <c r="D742" s="2">
        <v>11609.5</v>
      </c>
      <c r="E742" s="2">
        <v>11665.95</v>
      </c>
      <c r="F742" s="2">
        <f t="shared" si="35"/>
        <v>-61.450000000000728</v>
      </c>
      <c r="G742">
        <f t="shared" si="33"/>
        <v>5.8416729088147249E-3</v>
      </c>
      <c r="H742" s="1">
        <f t="shared" si="34"/>
        <v>79.612673892151165</v>
      </c>
    </row>
    <row r="743" spans="1:8" x14ac:dyDescent="0.25">
      <c r="A743" s="3">
        <v>43559</v>
      </c>
      <c r="B743" s="2">
        <v>11660.2</v>
      </c>
      <c r="C743" s="2">
        <v>11662.55</v>
      </c>
      <c r="D743" s="2">
        <v>11559.2</v>
      </c>
      <c r="E743" s="2">
        <v>11598</v>
      </c>
      <c r="F743" s="2">
        <f t="shared" si="35"/>
        <v>67.950000000000728</v>
      </c>
      <c r="G743">
        <f t="shared" si="33"/>
        <v>-3.9540623628834554E-3</v>
      </c>
      <c r="H743" s="1">
        <f t="shared" si="34"/>
        <v>78.965774377254291</v>
      </c>
    </row>
    <row r="744" spans="1:8" x14ac:dyDescent="0.25">
      <c r="A744" s="3">
        <v>43558</v>
      </c>
      <c r="B744" s="2">
        <v>11735.3</v>
      </c>
      <c r="C744" s="2">
        <v>11761</v>
      </c>
      <c r="D744" s="2">
        <v>11629.15</v>
      </c>
      <c r="E744" s="2">
        <v>11643.95</v>
      </c>
      <c r="F744" s="2">
        <f t="shared" si="35"/>
        <v>-45.950000000000728</v>
      </c>
      <c r="G744">
        <f t="shared" si="33"/>
        <v>-5.9296791696504684E-3</v>
      </c>
      <c r="H744" s="1">
        <f t="shared" si="34"/>
        <v>77.266705028636821</v>
      </c>
    </row>
    <row r="745" spans="1:8" x14ac:dyDescent="0.25">
      <c r="A745" s="3">
        <v>43557</v>
      </c>
      <c r="B745" s="2">
        <v>11711.55</v>
      </c>
      <c r="C745" s="2">
        <v>11729.35</v>
      </c>
      <c r="D745" s="2">
        <v>11655.85</v>
      </c>
      <c r="E745" s="2">
        <v>11713.2</v>
      </c>
      <c r="F745" s="2">
        <f t="shared" si="35"/>
        <v>-69.25</v>
      </c>
      <c r="G745">
        <f t="shared" si="33"/>
        <v>3.7678036734890082E-3</v>
      </c>
      <c r="H745" s="1">
        <f t="shared" si="34"/>
        <v>76.002523804624403</v>
      </c>
    </row>
    <row r="746" spans="1:8" x14ac:dyDescent="0.25">
      <c r="A746" s="3">
        <v>43556</v>
      </c>
      <c r="B746" s="2">
        <v>11665.2</v>
      </c>
      <c r="C746" s="2">
        <v>11738.1</v>
      </c>
      <c r="D746" s="2">
        <v>11644.75</v>
      </c>
      <c r="E746" s="2">
        <v>11669.15</v>
      </c>
      <c r="F746" s="2">
        <f t="shared" si="35"/>
        <v>44.050000000001091</v>
      </c>
      <c r="G746">
        <f t="shared" si="33"/>
        <v>3.8852839728881735E-3</v>
      </c>
      <c r="H746" s="1">
        <f t="shared" si="34"/>
        <v>76.286419349555842</v>
      </c>
    </row>
    <row r="747" spans="1:8" x14ac:dyDescent="0.25">
      <c r="A747" s="3">
        <v>43553</v>
      </c>
      <c r="B747" s="2">
        <v>11625.45</v>
      </c>
      <c r="C747" s="2">
        <v>11630.35</v>
      </c>
      <c r="D747" s="2">
        <v>11570.15</v>
      </c>
      <c r="E747" s="2">
        <v>11623.9</v>
      </c>
      <c r="F747" s="2">
        <f t="shared" si="35"/>
        <v>45.25</v>
      </c>
      <c r="G747">
        <f t="shared" si="33"/>
        <v>4.6477821348202336E-3</v>
      </c>
      <c r="H747" s="1">
        <f t="shared" si="34"/>
        <v>77.634466042553271</v>
      </c>
    </row>
    <row r="748" spans="1:8" x14ac:dyDescent="0.25">
      <c r="A748" s="3">
        <v>43552</v>
      </c>
      <c r="B748" s="2">
        <v>11463.65</v>
      </c>
      <c r="C748" s="2">
        <v>11588.5</v>
      </c>
      <c r="D748" s="2">
        <v>11452.45</v>
      </c>
      <c r="E748" s="2">
        <v>11570</v>
      </c>
      <c r="F748" s="2">
        <f t="shared" si="35"/>
        <v>53.899999999999636</v>
      </c>
      <c r="G748">
        <f t="shared" si="33"/>
        <v>1.085821909063313E-2</v>
      </c>
      <c r="H748" s="1">
        <f t="shared" si="34"/>
        <v>79.139415727183533</v>
      </c>
    </row>
    <row r="749" spans="1:8" x14ac:dyDescent="0.25">
      <c r="A749" s="3">
        <v>43551</v>
      </c>
      <c r="B749" s="2">
        <v>11531.45</v>
      </c>
      <c r="C749" s="2">
        <v>11546.2</v>
      </c>
      <c r="D749" s="2">
        <v>11413</v>
      </c>
      <c r="E749" s="2">
        <v>11445.05</v>
      </c>
      <c r="F749" s="2">
        <f t="shared" si="35"/>
        <v>124.95000000000073</v>
      </c>
      <c r="G749">
        <f t="shared" si="33"/>
        <v>-3.3321297562249825E-3</v>
      </c>
      <c r="H749" s="1">
        <f t="shared" si="34"/>
        <v>78.324620588540824</v>
      </c>
    </row>
    <row r="750" spans="1:8" x14ac:dyDescent="0.25">
      <c r="A750" s="3">
        <v>43550</v>
      </c>
      <c r="B750" s="2">
        <v>11375.2</v>
      </c>
      <c r="C750" s="2">
        <v>11496.75</v>
      </c>
      <c r="D750" s="2">
        <v>11352.45</v>
      </c>
      <c r="E750" s="2">
        <v>11483.25</v>
      </c>
      <c r="F750" s="2">
        <f t="shared" si="35"/>
        <v>-38.200000000000728</v>
      </c>
      <c r="G750">
        <f t="shared" si="33"/>
        <v>1.1297328693216403E-2</v>
      </c>
      <c r="H750" s="1">
        <f t="shared" si="34"/>
        <v>77.8302947589886</v>
      </c>
    </row>
    <row r="751" spans="1:8" x14ac:dyDescent="0.25">
      <c r="A751" s="3">
        <v>43549</v>
      </c>
      <c r="B751" s="2">
        <v>11395.65</v>
      </c>
      <c r="C751" s="2">
        <v>11395.65</v>
      </c>
      <c r="D751" s="2">
        <v>11311.6</v>
      </c>
      <c r="E751" s="2">
        <v>11354.25</v>
      </c>
      <c r="F751" s="2">
        <f t="shared" si="35"/>
        <v>129</v>
      </c>
      <c r="G751">
        <f t="shared" si="33"/>
        <v>-9.0000454070535869E-3</v>
      </c>
      <c r="H751" s="1">
        <f t="shared" si="34"/>
        <v>74.660803215558317</v>
      </c>
    </row>
    <row r="752" spans="1:8" x14ac:dyDescent="0.25">
      <c r="A752" s="3">
        <v>43546</v>
      </c>
      <c r="B752" s="2">
        <v>11549.2</v>
      </c>
      <c r="C752" s="2">
        <v>11572.8</v>
      </c>
      <c r="D752" s="2">
        <v>11434.55</v>
      </c>
      <c r="E752" s="2">
        <v>11456.9</v>
      </c>
      <c r="F752" s="2">
        <f t="shared" si="35"/>
        <v>-102.64999999999964</v>
      </c>
      <c r="G752">
        <f t="shared" si="33"/>
        <v>-5.5836283625349536E-3</v>
      </c>
      <c r="H752" s="1">
        <f t="shared" si="34"/>
        <v>66.949407668325293</v>
      </c>
    </row>
    <row r="753" spans="1:8" x14ac:dyDescent="0.25">
      <c r="A753" s="3">
        <v>43544</v>
      </c>
      <c r="B753" s="2">
        <v>11553.35</v>
      </c>
      <c r="C753" s="2">
        <v>11556.1</v>
      </c>
      <c r="D753" s="2">
        <v>11503.1</v>
      </c>
      <c r="E753" s="2">
        <v>11521.05</v>
      </c>
      <c r="F753" s="2">
        <f t="shared" si="35"/>
        <v>-64.149999999999636</v>
      </c>
      <c r="G753">
        <f t="shared" si="33"/>
        <v>-9.8466831793539802E-4</v>
      </c>
      <c r="H753" s="1">
        <f t="shared" si="34"/>
        <v>66.029950272040537</v>
      </c>
    </row>
    <row r="754" spans="1:8" x14ac:dyDescent="0.25">
      <c r="A754" s="3">
        <v>43543</v>
      </c>
      <c r="B754" s="2">
        <v>11500.3</v>
      </c>
      <c r="C754" s="2">
        <v>11543.85</v>
      </c>
      <c r="D754" s="2">
        <v>11451.25</v>
      </c>
      <c r="E754" s="2">
        <v>11532.4</v>
      </c>
      <c r="F754" s="2">
        <f t="shared" si="35"/>
        <v>-11.350000000000364</v>
      </c>
      <c r="G754">
        <f t="shared" si="33"/>
        <v>6.1058003263835944E-3</v>
      </c>
      <c r="H754" s="1">
        <f t="shared" si="34"/>
        <v>67.325900024269373</v>
      </c>
    </row>
    <row r="755" spans="1:8" x14ac:dyDescent="0.25">
      <c r="A755" s="3">
        <v>43542</v>
      </c>
      <c r="B755" s="2">
        <v>11473.85</v>
      </c>
      <c r="C755" s="2">
        <v>11530.15</v>
      </c>
      <c r="D755" s="2">
        <v>11412.5</v>
      </c>
      <c r="E755" s="2">
        <v>11462.2</v>
      </c>
      <c r="F755" s="2">
        <f t="shared" si="35"/>
        <v>70.199999999998909</v>
      </c>
      <c r="G755">
        <f t="shared" si="33"/>
        <v>3.0888156656173325E-3</v>
      </c>
      <c r="H755" s="1">
        <f t="shared" si="34"/>
        <v>74.460922732158366</v>
      </c>
    </row>
    <row r="756" spans="1:8" x14ac:dyDescent="0.25">
      <c r="A756" s="3">
        <v>43539</v>
      </c>
      <c r="B756" s="2">
        <v>11376.85</v>
      </c>
      <c r="C756" s="2">
        <v>11487</v>
      </c>
      <c r="D756" s="2">
        <v>11370.8</v>
      </c>
      <c r="E756" s="2">
        <v>11426.85</v>
      </c>
      <c r="F756" s="2">
        <f t="shared" si="35"/>
        <v>35.350000000000364</v>
      </c>
      <c r="G756">
        <f t="shared" si="33"/>
        <v>7.3429959147711344E-3</v>
      </c>
      <c r="H756" s="1">
        <f t="shared" si="34"/>
        <v>75.919734033378816</v>
      </c>
    </row>
    <row r="757" spans="1:8" x14ac:dyDescent="0.25">
      <c r="A757" s="3">
        <v>43538</v>
      </c>
      <c r="B757" s="2">
        <v>11382.5</v>
      </c>
      <c r="C757" s="2">
        <v>11383.45</v>
      </c>
      <c r="D757" s="2">
        <v>11313.75</v>
      </c>
      <c r="E757" s="2">
        <v>11343.25</v>
      </c>
      <c r="F757" s="2">
        <f t="shared" si="35"/>
        <v>83.600000000000364</v>
      </c>
      <c r="G757">
        <f t="shared" si="33"/>
        <v>1.3665447818145347E-4</v>
      </c>
      <c r="H757" s="1">
        <f t="shared" si="34"/>
        <v>77.658909522258298</v>
      </c>
    </row>
    <row r="758" spans="1:8" x14ac:dyDescent="0.25">
      <c r="A758" s="3">
        <v>43537</v>
      </c>
      <c r="B758" s="2">
        <v>11326.2</v>
      </c>
      <c r="C758" s="2">
        <v>11352.3</v>
      </c>
      <c r="D758" s="2">
        <v>11276.6</v>
      </c>
      <c r="E758" s="2">
        <v>11341.7</v>
      </c>
      <c r="F758" s="2">
        <f t="shared" si="35"/>
        <v>1.5499999999992724</v>
      </c>
      <c r="G758">
        <f t="shared" si="33"/>
        <v>3.5772841102276773E-3</v>
      </c>
      <c r="H758" s="1">
        <f t="shared" si="34"/>
        <v>78.318870799488664</v>
      </c>
    </row>
    <row r="759" spans="1:8" x14ac:dyDescent="0.25">
      <c r="A759" s="3">
        <v>43536</v>
      </c>
      <c r="B759" s="2">
        <v>11231.35</v>
      </c>
      <c r="C759" s="2">
        <v>11320.4</v>
      </c>
      <c r="D759" s="2">
        <v>11227</v>
      </c>
      <c r="E759" s="2">
        <v>11301.2</v>
      </c>
      <c r="F759" s="2">
        <f t="shared" si="35"/>
        <v>40.5</v>
      </c>
      <c r="G759">
        <f t="shared" si="33"/>
        <v>1.1851891682945155E-2</v>
      </c>
      <c r="H759" s="1">
        <f t="shared" si="34"/>
        <v>80.90640783675677</v>
      </c>
    </row>
    <row r="760" spans="1:8" x14ac:dyDescent="0.25">
      <c r="A760" s="3">
        <v>43535</v>
      </c>
      <c r="B760" s="2">
        <v>11068.75</v>
      </c>
      <c r="C760" s="2">
        <v>11180.9</v>
      </c>
      <c r="D760" s="2">
        <v>11059.85</v>
      </c>
      <c r="E760" s="2">
        <v>11168.05</v>
      </c>
      <c r="F760" s="2">
        <f t="shared" si="35"/>
        <v>133.15000000000146</v>
      </c>
      <c r="G760">
        <f t="shared" si="33"/>
        <v>1.1948735734751558E-2</v>
      </c>
      <c r="H760" s="1">
        <f t="shared" si="34"/>
        <v>77.742491919407243</v>
      </c>
    </row>
    <row r="761" spans="1:8" x14ac:dyDescent="0.25">
      <c r="A761" s="3">
        <v>43532</v>
      </c>
      <c r="B761" s="2">
        <v>11038.85</v>
      </c>
      <c r="C761" s="2">
        <v>11049</v>
      </c>
      <c r="D761" s="2">
        <v>11008.95</v>
      </c>
      <c r="E761" s="2">
        <v>11035.4</v>
      </c>
      <c r="F761" s="2">
        <f t="shared" si="35"/>
        <v>132.64999999999964</v>
      </c>
      <c r="G761">
        <f t="shared" si="33"/>
        <v>-2.0639468528230618E-3</v>
      </c>
      <c r="H761" s="1">
        <f t="shared" si="34"/>
        <v>78.251287294697676</v>
      </c>
    </row>
    <row r="762" spans="1:8" x14ac:dyDescent="0.25">
      <c r="A762" s="3">
        <v>43531</v>
      </c>
      <c r="B762" s="2">
        <v>11077.95</v>
      </c>
      <c r="C762" s="2">
        <v>11089.05</v>
      </c>
      <c r="D762" s="2">
        <v>11027.1</v>
      </c>
      <c r="E762" s="2">
        <v>11058.2</v>
      </c>
      <c r="F762" s="2">
        <f t="shared" si="35"/>
        <v>-22.800000000001091</v>
      </c>
      <c r="G762">
        <f t="shared" si="33"/>
        <v>4.7034987661157636E-4</v>
      </c>
      <c r="H762" s="1">
        <f t="shared" si="34"/>
        <v>77.799056742583346</v>
      </c>
    </row>
    <row r="763" spans="1:8" x14ac:dyDescent="0.25">
      <c r="A763" s="3">
        <v>43530</v>
      </c>
      <c r="B763" s="2">
        <v>11024.85</v>
      </c>
      <c r="C763" s="2">
        <v>11062.3</v>
      </c>
      <c r="D763" s="2">
        <v>10998.85</v>
      </c>
      <c r="E763" s="2">
        <v>11053</v>
      </c>
      <c r="F763" s="2">
        <f t="shared" si="35"/>
        <v>5.2000000000007276</v>
      </c>
      <c r="G763">
        <f t="shared" si="33"/>
        <v>5.9481719535880405E-3</v>
      </c>
      <c r="H763" s="1">
        <f t="shared" si="34"/>
        <v>83.846967244911312</v>
      </c>
    </row>
    <row r="764" spans="1:8" x14ac:dyDescent="0.25">
      <c r="A764" s="3">
        <v>43529</v>
      </c>
      <c r="B764" s="2">
        <v>10864.85</v>
      </c>
      <c r="C764" s="2">
        <v>10994.9</v>
      </c>
      <c r="D764" s="2">
        <v>10817</v>
      </c>
      <c r="E764" s="2">
        <v>10987.45</v>
      </c>
      <c r="F764" s="2">
        <f t="shared" si="35"/>
        <v>65.549999999999272</v>
      </c>
      <c r="G764">
        <f t="shared" si="33"/>
        <v>1.1345166182071391E-2</v>
      </c>
      <c r="H764" s="1">
        <f t="shared" si="34"/>
        <v>82.592668041306723</v>
      </c>
    </row>
    <row r="765" spans="1:8" x14ac:dyDescent="0.25">
      <c r="A765" s="3">
        <v>43525</v>
      </c>
      <c r="B765" s="2">
        <v>10842.65</v>
      </c>
      <c r="C765" s="2">
        <v>10877.9</v>
      </c>
      <c r="D765" s="2">
        <v>10823.1</v>
      </c>
      <c r="E765" s="2">
        <v>10863.5</v>
      </c>
      <c r="F765" s="2">
        <f t="shared" si="35"/>
        <v>123.95000000000073</v>
      </c>
      <c r="G765">
        <f t="shared" si="33"/>
        <v>6.5570977456633371E-3</v>
      </c>
      <c r="H765" s="1">
        <f t="shared" si="34"/>
        <v>76.711198652192309</v>
      </c>
    </row>
    <row r="766" spans="1:8" x14ac:dyDescent="0.25">
      <c r="A766" s="3">
        <v>43524</v>
      </c>
      <c r="B766" s="2">
        <v>10865.7</v>
      </c>
      <c r="C766" s="2">
        <v>10865.7</v>
      </c>
      <c r="D766" s="2">
        <v>10784.85</v>
      </c>
      <c r="E766" s="2">
        <v>10792.5</v>
      </c>
      <c r="F766" s="2">
        <f t="shared" si="35"/>
        <v>71</v>
      </c>
      <c r="G766">
        <f t="shared" si="33"/>
        <v>-1.3102369328699957E-3</v>
      </c>
      <c r="H766" s="1">
        <f t="shared" si="34"/>
        <v>76.281782147953209</v>
      </c>
    </row>
    <row r="767" spans="1:8" x14ac:dyDescent="0.25">
      <c r="A767" s="3">
        <v>43523</v>
      </c>
      <c r="B767" s="2">
        <v>10881.2</v>
      </c>
      <c r="C767" s="2">
        <v>10939.7</v>
      </c>
      <c r="D767" s="2">
        <v>10751.2</v>
      </c>
      <c r="E767" s="2">
        <v>10806.65</v>
      </c>
      <c r="F767" s="2">
        <f t="shared" si="35"/>
        <v>-14.149999999999636</v>
      </c>
      <c r="G767">
        <f t="shared" si="33"/>
        <v>-2.6476372726424741E-3</v>
      </c>
      <c r="H767" s="1">
        <f t="shared" si="34"/>
        <v>88.816351689450428</v>
      </c>
    </row>
    <row r="768" spans="1:8" x14ac:dyDescent="0.25">
      <c r="A768" s="3">
        <v>43522</v>
      </c>
      <c r="B768" s="2">
        <v>10775.3</v>
      </c>
      <c r="C768" s="2">
        <v>10888.75</v>
      </c>
      <c r="D768" s="2">
        <v>10729.3</v>
      </c>
      <c r="E768" s="2">
        <v>10835.3</v>
      </c>
      <c r="F768" s="2">
        <f t="shared" si="35"/>
        <v>-28.649999999999636</v>
      </c>
      <c r="G768">
        <f t="shared" si="33"/>
        <v>-4.1261099090206159E-3</v>
      </c>
      <c r="H768" s="1">
        <f t="shared" si="34"/>
        <v>88.05513778300319</v>
      </c>
    </row>
    <row r="769" spans="1:8" x14ac:dyDescent="0.25">
      <c r="A769" s="3">
        <v>43521</v>
      </c>
      <c r="B769" s="2">
        <v>10813.25</v>
      </c>
      <c r="C769" s="2">
        <v>10887.1</v>
      </c>
      <c r="D769" s="2">
        <v>10788.05</v>
      </c>
      <c r="E769" s="2">
        <v>10880.1</v>
      </c>
      <c r="F769" s="2">
        <f t="shared" si="35"/>
        <v>-44.800000000001091</v>
      </c>
      <c r="G769">
        <f t="shared" si="33"/>
        <v>8.1627456131734746E-3</v>
      </c>
      <c r="H769" s="1">
        <f t="shared" si="34"/>
        <v>87.103064509385305</v>
      </c>
    </row>
    <row r="770" spans="1:8" x14ac:dyDescent="0.25">
      <c r="A770" s="3">
        <v>43518</v>
      </c>
      <c r="B770" s="2">
        <v>10782.7</v>
      </c>
      <c r="C770" s="2">
        <v>10801.55</v>
      </c>
      <c r="D770" s="2">
        <v>10758.4</v>
      </c>
      <c r="E770" s="2">
        <v>10791.65</v>
      </c>
      <c r="F770" s="2">
        <f t="shared" si="35"/>
        <v>88.450000000000728</v>
      </c>
      <c r="G770">
        <f t="shared" si="33"/>
        <v>1.6680953633189361E-4</v>
      </c>
      <c r="H770" s="1">
        <f t="shared" si="34"/>
        <v>90.646025244649991</v>
      </c>
    </row>
    <row r="771" spans="1:8" x14ac:dyDescent="0.25">
      <c r="A771" s="3">
        <v>43517</v>
      </c>
      <c r="B771" s="2">
        <v>10744.1</v>
      </c>
      <c r="C771" s="2">
        <v>10808.85</v>
      </c>
      <c r="D771" s="2">
        <v>10721.5</v>
      </c>
      <c r="E771" s="2">
        <v>10789.85</v>
      </c>
      <c r="F771" s="2">
        <f t="shared" si="35"/>
        <v>1.7999999999992724</v>
      </c>
      <c r="G771">
        <f t="shared" ref="G771:G834" si="36">LN(E771/E772)</f>
        <v>5.0545280036699341E-3</v>
      </c>
      <c r="H771" s="1">
        <f t="shared" ref="H771:H834" si="37">STDEVP(G771:G790)*100/STDEVP(G771:G1020)</f>
        <v>92.328440299622713</v>
      </c>
    </row>
    <row r="772" spans="1:8" x14ac:dyDescent="0.25">
      <c r="A772" s="3">
        <v>43516</v>
      </c>
      <c r="B772" s="2">
        <v>10655.45</v>
      </c>
      <c r="C772" s="2">
        <v>10752.7</v>
      </c>
      <c r="D772" s="2">
        <v>10646.4</v>
      </c>
      <c r="E772" s="2">
        <v>10735.45</v>
      </c>
      <c r="F772" s="2">
        <f t="shared" si="35"/>
        <v>54.399999999999636</v>
      </c>
      <c r="G772">
        <f t="shared" si="36"/>
        <v>1.2287055114099292E-2</v>
      </c>
      <c r="H772" s="1">
        <f t="shared" si="37"/>
        <v>91.174902838753241</v>
      </c>
    </row>
    <row r="773" spans="1:8" x14ac:dyDescent="0.25">
      <c r="A773" s="3">
        <v>43515</v>
      </c>
      <c r="B773" s="2">
        <v>10636.7</v>
      </c>
      <c r="C773" s="2">
        <v>10722.85</v>
      </c>
      <c r="D773" s="2">
        <v>10585.65</v>
      </c>
      <c r="E773" s="2">
        <v>10604.35</v>
      </c>
      <c r="F773" s="2">
        <f t="shared" si="35"/>
        <v>131.10000000000036</v>
      </c>
      <c r="G773">
        <f t="shared" si="36"/>
        <v>-3.4454713472979819E-3</v>
      </c>
      <c r="H773" s="1">
        <f t="shared" si="37"/>
        <v>86.038378401859489</v>
      </c>
    </row>
    <row r="774" spans="1:8" x14ac:dyDescent="0.25">
      <c r="A774" s="3">
        <v>43514</v>
      </c>
      <c r="B774" s="2">
        <v>10738.65</v>
      </c>
      <c r="C774" s="2">
        <v>10759.9</v>
      </c>
      <c r="D774" s="2">
        <v>10628.4</v>
      </c>
      <c r="E774" s="2">
        <v>10640.95</v>
      </c>
      <c r="F774" s="2">
        <f t="shared" ref="F774:F837" si="38">E773-E774</f>
        <v>-36.600000000000364</v>
      </c>
      <c r="G774">
        <f t="shared" si="36"/>
        <v>-7.8117535511575027E-3</v>
      </c>
      <c r="H774" s="1">
        <f t="shared" si="37"/>
        <v>86.047133813141997</v>
      </c>
    </row>
    <row r="775" spans="1:8" x14ac:dyDescent="0.25">
      <c r="A775" s="3">
        <v>43511</v>
      </c>
      <c r="B775" s="2">
        <v>10780.25</v>
      </c>
      <c r="C775" s="2">
        <v>10785.75</v>
      </c>
      <c r="D775" s="2">
        <v>10620.4</v>
      </c>
      <c r="E775" s="2">
        <v>10724.4</v>
      </c>
      <c r="F775" s="2">
        <f t="shared" si="38"/>
        <v>-83.449999999998909</v>
      </c>
      <c r="G775">
        <f t="shared" si="36"/>
        <v>-2.0167259966956514E-3</v>
      </c>
      <c r="H775" s="1">
        <f t="shared" si="37"/>
        <v>85.905728186737164</v>
      </c>
    </row>
    <row r="776" spans="1:8" x14ac:dyDescent="0.25">
      <c r="A776" s="3">
        <v>43510</v>
      </c>
      <c r="B776" s="2">
        <v>10786.1</v>
      </c>
      <c r="C776" s="2">
        <v>10792.7</v>
      </c>
      <c r="D776" s="2">
        <v>10718.75</v>
      </c>
      <c r="E776" s="2">
        <v>10746.05</v>
      </c>
      <c r="F776" s="2">
        <f t="shared" si="38"/>
        <v>-21.649999999999636</v>
      </c>
      <c r="G776">
        <f t="shared" si="36"/>
        <v>-4.4197530593000694E-3</v>
      </c>
      <c r="H776" s="1">
        <f t="shared" si="37"/>
        <v>85.717659425636285</v>
      </c>
    </row>
    <row r="777" spans="1:8" x14ac:dyDescent="0.25">
      <c r="A777" s="3">
        <v>43509</v>
      </c>
      <c r="B777" s="2">
        <v>10870.55</v>
      </c>
      <c r="C777" s="2">
        <v>10891.65</v>
      </c>
      <c r="D777" s="2">
        <v>10772.1</v>
      </c>
      <c r="E777" s="2">
        <v>10793.65</v>
      </c>
      <c r="F777" s="2">
        <f t="shared" si="38"/>
        <v>-47.600000000000364</v>
      </c>
      <c r="G777">
        <f t="shared" si="36"/>
        <v>-3.4913249537601204E-3</v>
      </c>
      <c r="H777" s="1">
        <f t="shared" si="37"/>
        <v>84.910503943963548</v>
      </c>
    </row>
    <row r="778" spans="1:8" x14ac:dyDescent="0.25">
      <c r="A778" s="3">
        <v>43508</v>
      </c>
      <c r="B778" s="2">
        <v>10879.7</v>
      </c>
      <c r="C778" s="2">
        <v>10910.9</v>
      </c>
      <c r="D778" s="2">
        <v>10823.8</v>
      </c>
      <c r="E778" s="2">
        <v>10831.4</v>
      </c>
      <c r="F778" s="2">
        <f t="shared" si="38"/>
        <v>-37.75</v>
      </c>
      <c r="G778">
        <f t="shared" si="36"/>
        <v>-5.2854148327613464E-3</v>
      </c>
      <c r="H778" s="1">
        <f t="shared" si="37"/>
        <v>84.278816589563718</v>
      </c>
    </row>
    <row r="779" spans="1:8" x14ac:dyDescent="0.25">
      <c r="A779" s="3">
        <v>43507</v>
      </c>
      <c r="B779" s="2">
        <v>10930.9</v>
      </c>
      <c r="C779" s="2">
        <v>10930.9</v>
      </c>
      <c r="D779" s="2">
        <v>10857.1</v>
      </c>
      <c r="E779" s="2">
        <v>10888.8</v>
      </c>
      <c r="F779" s="2">
        <f t="shared" si="38"/>
        <v>-57.399999999999636</v>
      </c>
      <c r="G779">
        <f t="shared" si="36"/>
        <v>-5.0200724689087872E-3</v>
      </c>
      <c r="H779" s="1">
        <f t="shared" si="37"/>
        <v>91.164204049495609</v>
      </c>
    </row>
    <row r="780" spans="1:8" x14ac:dyDescent="0.25">
      <c r="A780" s="3">
        <v>43504</v>
      </c>
      <c r="B780" s="2">
        <v>11023.5</v>
      </c>
      <c r="C780" s="2">
        <v>11041.2</v>
      </c>
      <c r="D780" s="2">
        <v>10925.45</v>
      </c>
      <c r="E780" s="2">
        <v>10943.6</v>
      </c>
      <c r="F780" s="2">
        <f t="shared" si="38"/>
        <v>-54.800000000001091</v>
      </c>
      <c r="G780">
        <f t="shared" si="36"/>
        <v>-1.1429734205002075E-2</v>
      </c>
      <c r="H780" s="1">
        <f t="shared" si="37"/>
        <v>90.670145025624478</v>
      </c>
    </row>
    <row r="781" spans="1:8" x14ac:dyDescent="0.25">
      <c r="A781" s="3">
        <v>43503</v>
      </c>
      <c r="B781" s="2">
        <v>11070.45</v>
      </c>
      <c r="C781" s="2">
        <v>11118.1</v>
      </c>
      <c r="D781" s="2">
        <v>11043.6</v>
      </c>
      <c r="E781" s="2">
        <v>11069.4</v>
      </c>
      <c r="F781" s="2">
        <f t="shared" si="38"/>
        <v>-125.79999999999927</v>
      </c>
      <c r="G781">
        <f t="shared" si="36"/>
        <v>6.2805415981511683E-4</v>
      </c>
      <c r="H781" s="1">
        <f t="shared" si="37"/>
        <v>84.650057874420611</v>
      </c>
    </row>
    <row r="782" spans="1:8" x14ac:dyDescent="0.25">
      <c r="A782" s="3">
        <v>43502</v>
      </c>
      <c r="B782" s="2">
        <v>10965.1</v>
      </c>
      <c r="C782" s="2">
        <v>11072.6</v>
      </c>
      <c r="D782" s="2">
        <v>10962.7</v>
      </c>
      <c r="E782" s="2">
        <v>11062.45</v>
      </c>
      <c r="F782" s="2">
        <f t="shared" si="38"/>
        <v>6.9499999999989086</v>
      </c>
      <c r="G782">
        <f t="shared" si="36"/>
        <v>1.1647280346053989E-2</v>
      </c>
      <c r="H782" s="1">
        <f t="shared" si="37"/>
        <v>83.9890179064557</v>
      </c>
    </row>
    <row r="783" spans="1:8" x14ac:dyDescent="0.25">
      <c r="A783" s="3">
        <v>43501</v>
      </c>
      <c r="B783" s="2">
        <v>10908.65</v>
      </c>
      <c r="C783" s="2">
        <v>10956.7</v>
      </c>
      <c r="D783" s="2">
        <v>10886.7</v>
      </c>
      <c r="E783" s="2">
        <v>10934.35</v>
      </c>
      <c r="F783" s="2">
        <f t="shared" si="38"/>
        <v>128.10000000000036</v>
      </c>
      <c r="G783">
        <f t="shared" si="36"/>
        <v>2.0231988079203052E-3</v>
      </c>
      <c r="H783" s="1">
        <f t="shared" si="37"/>
        <v>79.704122182133034</v>
      </c>
    </row>
    <row r="784" spans="1:8" x14ac:dyDescent="0.25">
      <c r="A784" s="3">
        <v>43500</v>
      </c>
      <c r="B784" s="2">
        <v>10876.75</v>
      </c>
      <c r="C784" s="2">
        <v>10927.9</v>
      </c>
      <c r="D784" s="2">
        <v>10814.15</v>
      </c>
      <c r="E784" s="2">
        <v>10912.25</v>
      </c>
      <c r="F784" s="2">
        <f t="shared" si="38"/>
        <v>22.100000000000364</v>
      </c>
      <c r="G784">
        <f t="shared" si="36"/>
        <v>1.7059607272313906E-3</v>
      </c>
      <c r="H784" s="1">
        <f t="shared" si="37"/>
        <v>79.838206132151015</v>
      </c>
    </row>
    <row r="785" spans="1:8" x14ac:dyDescent="0.25">
      <c r="A785" s="3">
        <v>43497</v>
      </c>
      <c r="B785" s="2">
        <v>10851.35</v>
      </c>
      <c r="C785" s="2">
        <v>10983.45</v>
      </c>
      <c r="D785" s="2">
        <v>10813.45</v>
      </c>
      <c r="E785" s="2">
        <v>10893.65</v>
      </c>
      <c r="F785" s="2">
        <f t="shared" si="38"/>
        <v>18.600000000000364</v>
      </c>
      <c r="G785">
        <f t="shared" si="36"/>
        <v>5.7722742045844006E-3</v>
      </c>
      <c r="H785" s="1">
        <f t="shared" si="37"/>
        <v>80.223527823478676</v>
      </c>
    </row>
    <row r="786" spans="1:8" x14ac:dyDescent="0.25">
      <c r="A786" s="3">
        <v>43496</v>
      </c>
      <c r="B786" s="2">
        <v>10690.55</v>
      </c>
      <c r="C786" s="2">
        <v>10838.05</v>
      </c>
      <c r="D786" s="2">
        <v>10678.55</v>
      </c>
      <c r="E786" s="2">
        <v>10830.95</v>
      </c>
      <c r="F786" s="2">
        <f t="shared" si="38"/>
        <v>62.699999999998909</v>
      </c>
      <c r="G786">
        <f t="shared" si="36"/>
        <v>1.6678884505362462E-2</v>
      </c>
      <c r="H786" s="1">
        <f t="shared" si="37"/>
        <v>79.958228455764385</v>
      </c>
    </row>
    <row r="787" spans="1:8" x14ac:dyDescent="0.25">
      <c r="A787" s="3">
        <v>43495</v>
      </c>
      <c r="B787" s="2">
        <v>10702.25</v>
      </c>
      <c r="C787" s="2">
        <v>10710.2</v>
      </c>
      <c r="D787" s="2">
        <v>10612.85</v>
      </c>
      <c r="E787" s="2">
        <v>10651.8</v>
      </c>
      <c r="F787" s="2">
        <f t="shared" si="38"/>
        <v>179.15000000000146</v>
      </c>
      <c r="G787">
        <f t="shared" si="36"/>
        <v>-3.7551633500580681E-5</v>
      </c>
      <c r="H787" s="1">
        <f t="shared" si="37"/>
        <v>73.208138613128938</v>
      </c>
    </row>
    <row r="788" spans="1:8" x14ac:dyDescent="0.25">
      <c r="A788" s="3">
        <v>43494</v>
      </c>
      <c r="B788" s="2">
        <v>10653.7</v>
      </c>
      <c r="C788" s="2">
        <v>10690.35</v>
      </c>
      <c r="D788" s="2">
        <v>10583.65</v>
      </c>
      <c r="E788" s="2">
        <v>10652.2</v>
      </c>
      <c r="F788" s="2">
        <f t="shared" si="38"/>
        <v>-0.40000000000145519</v>
      </c>
      <c r="G788">
        <f t="shared" si="36"/>
        <v>-8.7736795259221625E-4</v>
      </c>
      <c r="H788" s="1">
        <f t="shared" si="37"/>
        <v>78.103201405877016</v>
      </c>
    </row>
    <row r="789" spans="1:8" x14ac:dyDescent="0.25">
      <c r="A789" s="3">
        <v>43493</v>
      </c>
      <c r="B789" s="2">
        <v>10792.45</v>
      </c>
      <c r="C789" s="2">
        <v>10804.45</v>
      </c>
      <c r="D789" s="2">
        <v>10630.95</v>
      </c>
      <c r="E789" s="2">
        <v>10661.55</v>
      </c>
      <c r="F789" s="2">
        <f t="shared" si="38"/>
        <v>-9.3499999999985448</v>
      </c>
      <c r="G789">
        <f t="shared" si="36"/>
        <v>-1.1099773042754829E-2</v>
      </c>
      <c r="H789" s="1">
        <f t="shared" si="37"/>
        <v>79.24596794467115</v>
      </c>
    </row>
    <row r="790" spans="1:8" x14ac:dyDescent="0.25">
      <c r="A790" s="3">
        <v>43490</v>
      </c>
      <c r="B790" s="2">
        <v>10859.75</v>
      </c>
      <c r="C790" s="2">
        <v>10931.7</v>
      </c>
      <c r="D790" s="2">
        <v>10756.45</v>
      </c>
      <c r="E790" s="2">
        <v>10780.55</v>
      </c>
      <c r="F790" s="2">
        <f t="shared" si="38"/>
        <v>-119</v>
      </c>
      <c r="G790">
        <f t="shared" si="36"/>
        <v>-6.403062049334338E-3</v>
      </c>
      <c r="H790" s="1">
        <f t="shared" si="37"/>
        <v>74.077728092423271</v>
      </c>
    </row>
    <row r="791" spans="1:8" x14ac:dyDescent="0.25">
      <c r="A791" s="3">
        <v>43489</v>
      </c>
      <c r="B791" s="2">
        <v>10844.05</v>
      </c>
      <c r="C791" s="2">
        <v>10866.6</v>
      </c>
      <c r="D791" s="2">
        <v>10798.65</v>
      </c>
      <c r="E791" s="2">
        <v>10849.8</v>
      </c>
      <c r="F791" s="2">
        <f t="shared" si="38"/>
        <v>-69.25</v>
      </c>
      <c r="G791">
        <f t="shared" si="36"/>
        <v>1.6880910596428552E-3</v>
      </c>
      <c r="H791" s="1">
        <f t="shared" si="37"/>
        <v>74.78710854619942</v>
      </c>
    </row>
    <row r="792" spans="1:8" x14ac:dyDescent="0.25">
      <c r="A792" s="3">
        <v>43488</v>
      </c>
      <c r="B792" s="2">
        <v>10931.05</v>
      </c>
      <c r="C792" s="2">
        <v>10944.8</v>
      </c>
      <c r="D792" s="2">
        <v>10811.95</v>
      </c>
      <c r="E792" s="2">
        <v>10831.5</v>
      </c>
      <c r="F792" s="2">
        <f t="shared" si="38"/>
        <v>18.299999999999272</v>
      </c>
      <c r="G792">
        <f t="shared" si="36"/>
        <v>-8.3892145371514976E-3</v>
      </c>
      <c r="H792" s="1">
        <f t="shared" si="37"/>
        <v>75.602736025444912</v>
      </c>
    </row>
    <row r="793" spans="1:8" x14ac:dyDescent="0.25">
      <c r="A793" s="3">
        <v>43487</v>
      </c>
      <c r="B793" s="2">
        <v>10949.8</v>
      </c>
      <c r="C793" s="2">
        <v>10949.8</v>
      </c>
      <c r="D793" s="2">
        <v>10864.15</v>
      </c>
      <c r="E793" s="2">
        <v>10922.75</v>
      </c>
      <c r="F793" s="2">
        <f t="shared" si="38"/>
        <v>-91.25</v>
      </c>
      <c r="G793">
        <f t="shared" si="36"/>
        <v>-3.573292781569112E-3</v>
      </c>
      <c r="H793" s="1">
        <f t="shared" si="37"/>
        <v>72.736927236095227</v>
      </c>
    </row>
    <row r="794" spans="1:8" x14ac:dyDescent="0.25">
      <c r="A794" s="3">
        <v>43486</v>
      </c>
      <c r="B794" s="2">
        <v>10919.35</v>
      </c>
      <c r="C794" s="2">
        <v>10987.45</v>
      </c>
      <c r="D794" s="2">
        <v>10885.75</v>
      </c>
      <c r="E794" s="2">
        <v>10961.85</v>
      </c>
      <c r="F794" s="2">
        <f t="shared" si="38"/>
        <v>-39.100000000000364</v>
      </c>
      <c r="G794">
        <f t="shared" si="36"/>
        <v>5.0208621718052576E-3</v>
      </c>
      <c r="H794" s="1">
        <f t="shared" si="37"/>
        <v>76.251463090067702</v>
      </c>
    </row>
    <row r="795" spans="1:8" x14ac:dyDescent="0.25">
      <c r="A795" s="3">
        <v>43483</v>
      </c>
      <c r="B795" s="2">
        <v>10914.85</v>
      </c>
      <c r="C795" s="2">
        <v>10928.2</v>
      </c>
      <c r="D795" s="2">
        <v>10852.2</v>
      </c>
      <c r="E795" s="2">
        <v>10906.95</v>
      </c>
      <c r="F795" s="2">
        <f t="shared" si="38"/>
        <v>54.899999999999636</v>
      </c>
      <c r="G795">
        <f t="shared" si="36"/>
        <v>1.6046102779907089E-4</v>
      </c>
      <c r="H795" s="1">
        <f t="shared" si="37"/>
        <v>90.925359457507042</v>
      </c>
    </row>
    <row r="796" spans="1:8" x14ac:dyDescent="0.25">
      <c r="A796" s="3">
        <v>43482</v>
      </c>
      <c r="B796" s="2">
        <v>10920.85</v>
      </c>
      <c r="C796" s="2">
        <v>10930.65</v>
      </c>
      <c r="D796" s="2">
        <v>10844.65</v>
      </c>
      <c r="E796" s="2">
        <v>10905.2</v>
      </c>
      <c r="F796" s="2">
        <f t="shared" si="38"/>
        <v>1.75</v>
      </c>
      <c r="G796">
        <f t="shared" si="36"/>
        <v>1.3672549215348114E-3</v>
      </c>
      <c r="H796" s="1">
        <f t="shared" si="37"/>
        <v>90.955934436840892</v>
      </c>
    </row>
    <row r="797" spans="1:8" x14ac:dyDescent="0.25">
      <c r="A797" s="3">
        <v>43481</v>
      </c>
      <c r="B797" s="2">
        <v>10899.65</v>
      </c>
      <c r="C797" s="2">
        <v>10928.15</v>
      </c>
      <c r="D797" s="2">
        <v>10876.9</v>
      </c>
      <c r="E797" s="2">
        <v>10890.3</v>
      </c>
      <c r="F797" s="2">
        <f t="shared" si="38"/>
        <v>14.900000000001455</v>
      </c>
      <c r="G797">
        <f t="shared" si="36"/>
        <v>3.2143857815191898E-4</v>
      </c>
      <c r="H797" s="1">
        <f t="shared" si="37"/>
        <v>92.12301896886369</v>
      </c>
    </row>
    <row r="798" spans="1:8" x14ac:dyDescent="0.25">
      <c r="A798" s="3">
        <v>43480</v>
      </c>
      <c r="B798" s="2">
        <v>10777.55</v>
      </c>
      <c r="C798" s="2">
        <v>10896.95</v>
      </c>
      <c r="D798" s="2">
        <v>10777.55</v>
      </c>
      <c r="E798" s="2">
        <v>10886.8</v>
      </c>
      <c r="F798" s="2">
        <f t="shared" si="38"/>
        <v>3.5</v>
      </c>
      <c r="G798">
        <f t="shared" si="36"/>
        <v>1.3799445774800724E-2</v>
      </c>
      <c r="H798" s="1">
        <f t="shared" si="37"/>
        <v>92.267058131108783</v>
      </c>
    </row>
    <row r="799" spans="1:8" x14ac:dyDescent="0.25">
      <c r="A799" s="3">
        <v>43479</v>
      </c>
      <c r="B799" s="2">
        <v>10807</v>
      </c>
      <c r="C799" s="2">
        <v>10808</v>
      </c>
      <c r="D799" s="2">
        <v>10692.35</v>
      </c>
      <c r="E799" s="2">
        <v>10737.6</v>
      </c>
      <c r="F799" s="2">
        <f t="shared" si="38"/>
        <v>149.19999999999891</v>
      </c>
      <c r="G799">
        <f t="shared" si="36"/>
        <v>-5.32683176023677E-3</v>
      </c>
      <c r="H799" s="1">
        <f t="shared" si="37"/>
        <v>87.090053486892032</v>
      </c>
    </row>
    <row r="800" spans="1:8" x14ac:dyDescent="0.25">
      <c r="A800" s="3">
        <v>43476</v>
      </c>
      <c r="B800" s="2">
        <v>10834.75</v>
      </c>
      <c r="C800" s="2">
        <v>10850.15</v>
      </c>
      <c r="D800" s="2">
        <v>10739.4</v>
      </c>
      <c r="E800" s="2">
        <v>10794.95</v>
      </c>
      <c r="F800" s="2">
        <f t="shared" si="38"/>
        <v>-57.350000000000364</v>
      </c>
      <c r="G800">
        <f t="shared" si="36"/>
        <v>-2.4657046107725011E-3</v>
      </c>
      <c r="H800" s="1">
        <f t="shared" si="37"/>
        <v>85.975743025255241</v>
      </c>
    </row>
    <row r="801" spans="1:8" x14ac:dyDescent="0.25">
      <c r="A801" s="3">
        <v>43475</v>
      </c>
      <c r="B801" s="2">
        <v>10859.35</v>
      </c>
      <c r="C801" s="2">
        <v>10859.35</v>
      </c>
      <c r="D801" s="2">
        <v>10801.8</v>
      </c>
      <c r="E801" s="2">
        <v>10821.6</v>
      </c>
      <c r="F801" s="2">
        <f t="shared" si="38"/>
        <v>-26.649999999999636</v>
      </c>
      <c r="G801">
        <f t="shared" si="36"/>
        <v>-3.0954849587457233E-3</v>
      </c>
      <c r="H801" s="1">
        <f t="shared" si="37"/>
        <v>86.635841785373771</v>
      </c>
    </row>
    <row r="802" spans="1:8" x14ac:dyDescent="0.25">
      <c r="A802" s="3">
        <v>43474</v>
      </c>
      <c r="B802" s="2">
        <v>10862.4</v>
      </c>
      <c r="C802" s="2">
        <v>10870.4</v>
      </c>
      <c r="D802" s="2">
        <v>10749.4</v>
      </c>
      <c r="E802" s="2">
        <v>10855.15</v>
      </c>
      <c r="F802" s="2">
        <f t="shared" si="38"/>
        <v>-33.549999999999272</v>
      </c>
      <c r="G802">
        <f t="shared" si="36"/>
        <v>4.8944333599588354E-3</v>
      </c>
      <c r="H802" s="1">
        <f t="shared" si="37"/>
        <v>97.606562047954441</v>
      </c>
    </row>
    <row r="803" spans="1:8" x14ac:dyDescent="0.25">
      <c r="A803" s="3">
        <v>43473</v>
      </c>
      <c r="B803" s="2">
        <v>10786.25</v>
      </c>
      <c r="C803" s="2">
        <v>10818.45</v>
      </c>
      <c r="D803" s="2">
        <v>10733.25</v>
      </c>
      <c r="E803" s="2">
        <v>10802.15</v>
      </c>
      <c r="F803" s="2">
        <f t="shared" si="38"/>
        <v>53</v>
      </c>
      <c r="G803">
        <f t="shared" si="36"/>
        <v>2.81358026893282E-3</v>
      </c>
      <c r="H803" s="1">
        <f t="shared" si="37"/>
        <v>97.939681597154348</v>
      </c>
    </row>
    <row r="804" spans="1:8" x14ac:dyDescent="0.25">
      <c r="A804" s="3">
        <v>43472</v>
      </c>
      <c r="B804" s="2">
        <v>10804.85</v>
      </c>
      <c r="C804" s="2">
        <v>10835.95</v>
      </c>
      <c r="D804" s="2">
        <v>10750.15</v>
      </c>
      <c r="E804" s="2">
        <v>10771.8</v>
      </c>
      <c r="F804" s="2">
        <f t="shared" si="38"/>
        <v>30.350000000000364</v>
      </c>
      <c r="G804">
        <f t="shared" si="36"/>
        <v>4.1350530915205807E-3</v>
      </c>
      <c r="H804" s="1">
        <f t="shared" si="37"/>
        <v>112.78509268955965</v>
      </c>
    </row>
    <row r="805" spans="1:8" x14ac:dyDescent="0.25">
      <c r="A805" s="3">
        <v>43469</v>
      </c>
      <c r="B805" s="2">
        <v>10699.7</v>
      </c>
      <c r="C805" s="2">
        <v>10741.05</v>
      </c>
      <c r="D805" s="2">
        <v>10628.65</v>
      </c>
      <c r="E805" s="2">
        <v>10727.35</v>
      </c>
      <c r="F805" s="2">
        <f t="shared" si="38"/>
        <v>44.449999999998909</v>
      </c>
      <c r="G805">
        <f t="shared" si="36"/>
        <v>5.1496403451855395E-3</v>
      </c>
      <c r="H805" s="1">
        <f t="shared" si="37"/>
        <v>114.36751730713154</v>
      </c>
    </row>
    <row r="806" spans="1:8" x14ac:dyDescent="0.25">
      <c r="A806" s="3">
        <v>43468</v>
      </c>
      <c r="B806" s="2">
        <v>10796.8</v>
      </c>
      <c r="C806" s="2">
        <v>10814.05</v>
      </c>
      <c r="D806" s="2">
        <v>10661.25</v>
      </c>
      <c r="E806" s="2">
        <v>10672.25</v>
      </c>
      <c r="F806" s="2">
        <f t="shared" si="38"/>
        <v>55.100000000000364</v>
      </c>
      <c r="G806">
        <f t="shared" si="36"/>
        <v>-1.1204533761500678E-2</v>
      </c>
      <c r="H806" s="1">
        <f t="shared" si="37"/>
        <v>122.85370111588885</v>
      </c>
    </row>
    <row r="807" spans="1:8" x14ac:dyDescent="0.25">
      <c r="A807" s="3">
        <v>43467</v>
      </c>
      <c r="B807" s="2">
        <v>10868.85</v>
      </c>
      <c r="C807" s="2">
        <v>10895.35</v>
      </c>
      <c r="D807" s="2">
        <v>10735.05</v>
      </c>
      <c r="E807" s="2">
        <v>10792.5</v>
      </c>
      <c r="F807" s="2">
        <f t="shared" si="38"/>
        <v>-120.25</v>
      </c>
      <c r="G807">
        <f t="shared" si="36"/>
        <v>-1.0837517258318774E-2</v>
      </c>
      <c r="H807" s="1">
        <f t="shared" si="37"/>
        <v>121.48510241379502</v>
      </c>
    </row>
    <row r="808" spans="1:8" x14ac:dyDescent="0.25">
      <c r="A808" s="3">
        <v>43466</v>
      </c>
      <c r="B808" s="2">
        <v>10881.7</v>
      </c>
      <c r="C808" s="2">
        <v>10923.6</v>
      </c>
      <c r="D808" s="2">
        <v>10807.1</v>
      </c>
      <c r="E808" s="2">
        <v>10910.1</v>
      </c>
      <c r="F808" s="2">
        <f t="shared" si="38"/>
        <v>-117.60000000000036</v>
      </c>
      <c r="G808">
        <f t="shared" si="36"/>
        <v>4.3678721329528042E-3</v>
      </c>
      <c r="H808" s="1">
        <f t="shared" si="37"/>
        <v>118.22331037427567</v>
      </c>
    </row>
    <row r="809" spans="1:8" x14ac:dyDescent="0.25">
      <c r="A809" s="3">
        <v>43465</v>
      </c>
      <c r="B809" s="2">
        <v>10913.2</v>
      </c>
      <c r="C809" s="2">
        <v>10923.55</v>
      </c>
      <c r="D809" s="2">
        <v>10853.2</v>
      </c>
      <c r="E809" s="2">
        <v>10862.55</v>
      </c>
      <c r="F809" s="2">
        <f t="shared" si="38"/>
        <v>47.550000000001091</v>
      </c>
      <c r="G809">
        <f t="shared" si="36"/>
        <v>2.4398721259765596E-4</v>
      </c>
      <c r="H809" s="1">
        <f t="shared" si="37"/>
        <v>117.63852662511454</v>
      </c>
    </row>
    <row r="810" spans="1:8" x14ac:dyDescent="0.25">
      <c r="A810" s="3">
        <v>43462</v>
      </c>
      <c r="B810" s="2">
        <v>10820.95</v>
      </c>
      <c r="C810" s="2">
        <v>10893.6</v>
      </c>
      <c r="D810" s="2">
        <v>10817.15</v>
      </c>
      <c r="E810" s="2">
        <v>10859.9</v>
      </c>
      <c r="F810" s="2">
        <f t="shared" si="38"/>
        <v>2.6499999999996362</v>
      </c>
      <c r="G810">
        <f t="shared" si="36"/>
        <v>7.4030939272151253E-3</v>
      </c>
      <c r="H810" s="1">
        <f t="shared" si="37"/>
        <v>117.64313989334011</v>
      </c>
    </row>
    <row r="811" spans="1:8" x14ac:dyDescent="0.25">
      <c r="A811" s="3">
        <v>43461</v>
      </c>
      <c r="B811" s="2">
        <v>10817.9</v>
      </c>
      <c r="C811" s="2">
        <v>10834.2</v>
      </c>
      <c r="D811" s="2">
        <v>10764.45</v>
      </c>
      <c r="E811" s="2">
        <v>10779.8</v>
      </c>
      <c r="F811" s="2">
        <f t="shared" si="38"/>
        <v>80.100000000000364</v>
      </c>
      <c r="G811">
        <f t="shared" si="36"/>
        <v>4.6444353848936974E-3</v>
      </c>
      <c r="H811" s="1">
        <f t="shared" si="37"/>
        <v>120.71620306212114</v>
      </c>
    </row>
    <row r="812" spans="1:8" x14ac:dyDescent="0.25">
      <c r="A812" s="3">
        <v>43460</v>
      </c>
      <c r="B812" s="2">
        <v>10635.45</v>
      </c>
      <c r="C812" s="2">
        <v>10747.5</v>
      </c>
      <c r="D812" s="2">
        <v>10534.55</v>
      </c>
      <c r="E812" s="2">
        <v>10729.85</v>
      </c>
      <c r="F812" s="2">
        <f t="shared" si="38"/>
        <v>49.949999999998909</v>
      </c>
      <c r="G812">
        <f t="shared" si="36"/>
        <v>6.2028819926444774E-3</v>
      </c>
      <c r="H812" s="1">
        <f t="shared" si="37"/>
        <v>120.61896633432916</v>
      </c>
    </row>
    <row r="813" spans="1:8" x14ac:dyDescent="0.25">
      <c r="A813" s="3">
        <v>43458</v>
      </c>
      <c r="B813" s="2">
        <v>10780.9</v>
      </c>
      <c r="C813" s="2">
        <v>10782.3</v>
      </c>
      <c r="D813" s="2">
        <v>10649.25</v>
      </c>
      <c r="E813" s="2">
        <v>10663.5</v>
      </c>
      <c r="F813" s="2">
        <f t="shared" si="38"/>
        <v>66.350000000000364</v>
      </c>
      <c r="G813">
        <f t="shared" si="36"/>
        <v>-8.4510833319758998E-3</v>
      </c>
      <c r="H813" s="1">
        <f t="shared" si="37"/>
        <v>120.26574260051896</v>
      </c>
    </row>
    <row r="814" spans="1:8" x14ac:dyDescent="0.25">
      <c r="A814" s="3">
        <v>43455</v>
      </c>
      <c r="B814" s="2">
        <v>10944.25</v>
      </c>
      <c r="C814" s="2">
        <v>10963.65</v>
      </c>
      <c r="D814" s="2">
        <v>10738.65</v>
      </c>
      <c r="E814" s="2">
        <v>10754</v>
      </c>
      <c r="F814" s="2">
        <f t="shared" si="38"/>
        <v>-90.5</v>
      </c>
      <c r="G814">
        <f t="shared" si="36"/>
        <v>-1.8216916966364759E-2</v>
      </c>
      <c r="H814" s="1">
        <f t="shared" si="37"/>
        <v>120.40736885907722</v>
      </c>
    </row>
    <row r="815" spans="1:8" x14ac:dyDescent="0.25">
      <c r="A815" s="3">
        <v>43454</v>
      </c>
      <c r="B815" s="2">
        <v>10885.2</v>
      </c>
      <c r="C815" s="2">
        <v>10962.55</v>
      </c>
      <c r="D815" s="2">
        <v>10880.05</v>
      </c>
      <c r="E815" s="2">
        <v>10951.7</v>
      </c>
      <c r="F815" s="2">
        <f t="shared" si="38"/>
        <v>-197.70000000000073</v>
      </c>
      <c r="G815">
        <f t="shared" si="36"/>
        <v>-1.4234228417328702E-3</v>
      </c>
      <c r="H815" s="1">
        <f t="shared" si="37"/>
        <v>110.77911136431685</v>
      </c>
    </row>
    <row r="816" spans="1:8" x14ac:dyDescent="0.25">
      <c r="A816" s="3">
        <v>43453</v>
      </c>
      <c r="B816" s="2">
        <v>10930.55</v>
      </c>
      <c r="C816" s="2">
        <v>10985.15</v>
      </c>
      <c r="D816" s="2">
        <v>10928</v>
      </c>
      <c r="E816" s="2">
        <v>10967.3</v>
      </c>
      <c r="F816" s="2">
        <f t="shared" si="38"/>
        <v>-15.599999999998545</v>
      </c>
      <c r="G816">
        <f t="shared" si="36"/>
        <v>5.3574821872709151E-3</v>
      </c>
      <c r="H816" s="1">
        <f t="shared" si="37"/>
        <v>112.02029283695852</v>
      </c>
    </row>
    <row r="817" spans="1:8" x14ac:dyDescent="0.25">
      <c r="A817" s="3">
        <v>43452</v>
      </c>
      <c r="B817" s="2">
        <v>10850.9</v>
      </c>
      <c r="C817" s="2">
        <v>10915.4</v>
      </c>
      <c r="D817" s="2">
        <v>10819.1</v>
      </c>
      <c r="E817" s="2">
        <v>10908.7</v>
      </c>
      <c r="F817" s="2">
        <f t="shared" si="38"/>
        <v>58.599999999998545</v>
      </c>
      <c r="G817">
        <f t="shared" si="36"/>
        <v>1.8672256945391607E-3</v>
      </c>
      <c r="H817" s="1">
        <f t="shared" si="37"/>
        <v>115.62904071283397</v>
      </c>
    </row>
    <row r="818" spans="1:8" x14ac:dyDescent="0.25">
      <c r="A818" s="3">
        <v>43451</v>
      </c>
      <c r="B818" s="2">
        <v>10853.2</v>
      </c>
      <c r="C818" s="2">
        <v>10900.35</v>
      </c>
      <c r="D818" s="2">
        <v>10844.85</v>
      </c>
      <c r="E818" s="2">
        <v>10888.35</v>
      </c>
      <c r="F818" s="2">
        <f t="shared" si="38"/>
        <v>20.350000000000364</v>
      </c>
      <c r="G818">
        <f t="shared" si="36"/>
        <v>7.6427738366829845E-3</v>
      </c>
      <c r="H818" s="1">
        <f t="shared" si="37"/>
        <v>116.90138532369539</v>
      </c>
    </row>
    <row r="819" spans="1:8" x14ac:dyDescent="0.25">
      <c r="A819" s="3">
        <v>43448</v>
      </c>
      <c r="B819" s="2">
        <v>10784.5</v>
      </c>
      <c r="C819" s="2">
        <v>10815.75</v>
      </c>
      <c r="D819" s="2">
        <v>10752.1</v>
      </c>
      <c r="E819" s="2">
        <v>10805.45</v>
      </c>
      <c r="F819" s="2">
        <f t="shared" si="38"/>
        <v>82.899999999999636</v>
      </c>
      <c r="G819">
        <f t="shared" si="36"/>
        <v>1.287215994746788E-3</v>
      </c>
      <c r="H819" s="1">
        <f t="shared" si="37"/>
        <v>116.39993171644714</v>
      </c>
    </row>
    <row r="820" spans="1:8" x14ac:dyDescent="0.25">
      <c r="A820" s="3">
        <v>43447</v>
      </c>
      <c r="B820" s="2">
        <v>10810.75</v>
      </c>
      <c r="C820" s="2">
        <v>10838.6</v>
      </c>
      <c r="D820" s="2">
        <v>10749.5</v>
      </c>
      <c r="E820" s="2">
        <v>10791.55</v>
      </c>
      <c r="F820" s="2">
        <f t="shared" si="38"/>
        <v>13.900000000001455</v>
      </c>
      <c r="G820">
        <f t="shared" si="36"/>
        <v>5.0118200605062885E-3</v>
      </c>
      <c r="H820" s="1">
        <f t="shared" si="37"/>
        <v>116.35029791383704</v>
      </c>
    </row>
    <row r="821" spans="1:8" x14ac:dyDescent="0.25">
      <c r="A821" s="3">
        <v>43446</v>
      </c>
      <c r="B821" s="2">
        <v>10591</v>
      </c>
      <c r="C821" s="2">
        <v>10752.2</v>
      </c>
      <c r="D821" s="2">
        <v>10560.8</v>
      </c>
      <c r="E821" s="2">
        <v>10737.6</v>
      </c>
      <c r="F821" s="2">
        <f t="shared" si="38"/>
        <v>53.949999999998909</v>
      </c>
      <c r="G821">
        <f t="shared" si="36"/>
        <v>1.7706312465975173E-2</v>
      </c>
      <c r="H821" s="1">
        <f t="shared" si="37"/>
        <v>115.41489223918545</v>
      </c>
    </row>
    <row r="822" spans="1:8" x14ac:dyDescent="0.25">
      <c r="A822" s="3">
        <v>43445</v>
      </c>
      <c r="B822" s="2">
        <v>10350.049999999999</v>
      </c>
      <c r="C822" s="2">
        <v>10567.15</v>
      </c>
      <c r="D822" s="2">
        <v>10333.85</v>
      </c>
      <c r="E822" s="2">
        <v>10549.15</v>
      </c>
      <c r="F822" s="2">
        <f t="shared" si="38"/>
        <v>188.45000000000073</v>
      </c>
      <c r="G822">
        <f t="shared" si="36"/>
        <v>5.7706362364179642E-3</v>
      </c>
      <c r="H822" s="1">
        <f t="shared" si="37"/>
        <v>108.80366405772544</v>
      </c>
    </row>
    <row r="823" spans="1:8" x14ac:dyDescent="0.25">
      <c r="A823" s="3">
        <v>43444</v>
      </c>
      <c r="B823" s="2">
        <v>10508.7</v>
      </c>
      <c r="C823" s="2">
        <v>10558.85</v>
      </c>
      <c r="D823" s="2">
        <v>10474.950000000001</v>
      </c>
      <c r="E823" s="2">
        <v>10488.45</v>
      </c>
      <c r="F823" s="2">
        <f t="shared" si="38"/>
        <v>60.699999999998909</v>
      </c>
      <c r="G823">
        <f t="shared" si="36"/>
        <v>-1.9380131299703507E-2</v>
      </c>
      <c r="H823" s="1">
        <f t="shared" si="37"/>
        <v>111.06989525488586</v>
      </c>
    </row>
    <row r="824" spans="1:8" x14ac:dyDescent="0.25">
      <c r="A824" s="3">
        <v>43441</v>
      </c>
      <c r="B824" s="2">
        <v>10644.8</v>
      </c>
      <c r="C824" s="2">
        <v>10704.55</v>
      </c>
      <c r="D824" s="2">
        <v>10599.35</v>
      </c>
      <c r="E824" s="2">
        <v>10693.7</v>
      </c>
      <c r="F824" s="2">
        <f t="shared" si="38"/>
        <v>-205.25</v>
      </c>
      <c r="G824">
        <f t="shared" si="36"/>
        <v>8.6922972197649214E-3</v>
      </c>
      <c r="H824" s="1">
        <f t="shared" si="37"/>
        <v>98.042906840705413</v>
      </c>
    </row>
    <row r="825" spans="1:8" x14ac:dyDescent="0.25">
      <c r="A825" s="3">
        <v>43440</v>
      </c>
      <c r="B825" s="2">
        <v>10718.15</v>
      </c>
      <c r="C825" s="2">
        <v>10722.65</v>
      </c>
      <c r="D825" s="2">
        <v>10588.25</v>
      </c>
      <c r="E825" s="2">
        <v>10601.15</v>
      </c>
      <c r="F825" s="2">
        <f t="shared" si="38"/>
        <v>92.550000000001091</v>
      </c>
      <c r="G825">
        <f t="shared" si="36"/>
        <v>-1.6999060200552332E-2</v>
      </c>
      <c r="H825" s="1">
        <f t="shared" si="37"/>
        <v>96.598596706554531</v>
      </c>
    </row>
    <row r="826" spans="1:8" x14ac:dyDescent="0.25">
      <c r="A826" s="3">
        <v>43439</v>
      </c>
      <c r="B826" s="2">
        <v>10820.45</v>
      </c>
      <c r="C826" s="2">
        <v>10821.05</v>
      </c>
      <c r="D826" s="2">
        <v>10747.95</v>
      </c>
      <c r="E826" s="2">
        <v>10782.9</v>
      </c>
      <c r="F826" s="2">
        <f t="shared" si="38"/>
        <v>-181.75</v>
      </c>
      <c r="G826">
        <f t="shared" si="36"/>
        <v>-7.9991559151610485E-3</v>
      </c>
      <c r="H826" s="1">
        <f t="shared" si="37"/>
        <v>82.640103153632523</v>
      </c>
    </row>
    <row r="827" spans="1:8" x14ac:dyDescent="0.25">
      <c r="A827" s="3">
        <v>43438</v>
      </c>
      <c r="B827" s="2">
        <v>10877.1</v>
      </c>
      <c r="C827" s="2">
        <v>10890.95</v>
      </c>
      <c r="D827" s="2">
        <v>10833.35</v>
      </c>
      <c r="E827" s="2">
        <v>10869.5</v>
      </c>
      <c r="F827" s="2">
        <f t="shared" si="38"/>
        <v>-86.600000000000364</v>
      </c>
      <c r="G827">
        <f t="shared" si="36"/>
        <v>-1.3101492455916805E-3</v>
      </c>
      <c r="H827" s="1">
        <f t="shared" si="37"/>
        <v>79.255773645954108</v>
      </c>
    </row>
    <row r="828" spans="1:8" x14ac:dyDescent="0.25">
      <c r="A828" s="3">
        <v>43437</v>
      </c>
      <c r="B828" s="2">
        <v>10930.7</v>
      </c>
      <c r="C828" s="2">
        <v>10941.2</v>
      </c>
      <c r="D828" s="2">
        <v>10845.35</v>
      </c>
      <c r="E828" s="2">
        <v>10883.75</v>
      </c>
      <c r="F828" s="2">
        <f t="shared" si="38"/>
        <v>-14.25</v>
      </c>
      <c r="G828">
        <f t="shared" si="36"/>
        <v>6.4336759187107249E-4</v>
      </c>
      <c r="H828" s="1">
        <f t="shared" si="37"/>
        <v>89.040021297803534</v>
      </c>
    </row>
    <row r="829" spans="1:8" x14ac:dyDescent="0.25">
      <c r="A829" s="3">
        <v>43434</v>
      </c>
      <c r="B829" s="2">
        <v>10892.1</v>
      </c>
      <c r="C829" s="2">
        <v>10922.45</v>
      </c>
      <c r="D829" s="2">
        <v>10835.1</v>
      </c>
      <c r="E829" s="2">
        <v>10876.75</v>
      </c>
      <c r="F829" s="2">
        <f t="shared" si="38"/>
        <v>7</v>
      </c>
      <c r="G829">
        <f t="shared" si="36"/>
        <v>1.660881568983717E-3</v>
      </c>
      <c r="H829" s="1">
        <f t="shared" si="37"/>
        <v>89.300870707996708</v>
      </c>
    </row>
    <row r="830" spans="1:8" x14ac:dyDescent="0.25">
      <c r="A830" s="3">
        <v>43433</v>
      </c>
      <c r="B830" s="2">
        <v>10808.7</v>
      </c>
      <c r="C830" s="2">
        <v>10883.05</v>
      </c>
      <c r="D830" s="2">
        <v>10782.35</v>
      </c>
      <c r="E830" s="2">
        <v>10858.7</v>
      </c>
      <c r="F830" s="2">
        <f t="shared" si="38"/>
        <v>18.049999999999272</v>
      </c>
      <c r="G830">
        <f t="shared" si="36"/>
        <v>1.203022724265825E-2</v>
      </c>
      <c r="H830" s="1">
        <f t="shared" si="37"/>
        <v>99.695617057067324</v>
      </c>
    </row>
    <row r="831" spans="1:8" x14ac:dyDescent="0.25">
      <c r="A831" s="3">
        <v>43432</v>
      </c>
      <c r="B831" s="2">
        <v>10708.75</v>
      </c>
      <c r="C831" s="2">
        <v>10757.8</v>
      </c>
      <c r="D831" s="2">
        <v>10699.85</v>
      </c>
      <c r="E831" s="2">
        <v>10728.85</v>
      </c>
      <c r="F831" s="2">
        <f t="shared" si="38"/>
        <v>129.85000000000036</v>
      </c>
      <c r="G831">
        <f t="shared" si="36"/>
        <v>4.0393340764166815E-3</v>
      </c>
      <c r="H831" s="1">
        <f t="shared" si="37"/>
        <v>99.10177975707299</v>
      </c>
    </row>
    <row r="832" spans="1:8" x14ac:dyDescent="0.25">
      <c r="A832" s="3">
        <v>43431</v>
      </c>
      <c r="B832" s="2">
        <v>10621.45</v>
      </c>
      <c r="C832" s="2">
        <v>10695.15</v>
      </c>
      <c r="D832" s="2">
        <v>10596.35</v>
      </c>
      <c r="E832" s="2">
        <v>10685.6</v>
      </c>
      <c r="F832" s="2">
        <f t="shared" si="38"/>
        <v>43.25</v>
      </c>
      <c r="G832">
        <f t="shared" si="36"/>
        <v>5.3485597285956952E-3</v>
      </c>
      <c r="H832" s="1">
        <f t="shared" si="37"/>
        <v>113.19976265788952</v>
      </c>
    </row>
    <row r="833" spans="1:8" x14ac:dyDescent="0.25">
      <c r="A833" s="3">
        <v>43430</v>
      </c>
      <c r="B833" s="2">
        <v>10568.3</v>
      </c>
      <c r="C833" s="2">
        <v>10637.8</v>
      </c>
      <c r="D833" s="2">
        <v>10489.75</v>
      </c>
      <c r="E833" s="2">
        <v>10628.6</v>
      </c>
      <c r="F833" s="2">
        <f t="shared" si="38"/>
        <v>57</v>
      </c>
      <c r="G833">
        <f t="shared" si="36"/>
        <v>9.6288444213244173E-3</v>
      </c>
      <c r="H833" s="1">
        <f t="shared" si="37"/>
        <v>118.36814543222452</v>
      </c>
    </row>
    <row r="834" spans="1:8" x14ac:dyDescent="0.25">
      <c r="A834" s="3">
        <v>43426</v>
      </c>
      <c r="B834" s="2">
        <v>10612.65</v>
      </c>
      <c r="C834" s="2">
        <v>10646.25</v>
      </c>
      <c r="D834" s="2">
        <v>10512</v>
      </c>
      <c r="E834" s="2">
        <v>10526.75</v>
      </c>
      <c r="F834" s="2">
        <f t="shared" si="38"/>
        <v>101.85000000000036</v>
      </c>
      <c r="G834">
        <f t="shared" si="36"/>
        <v>-6.9390815571901548E-3</v>
      </c>
      <c r="H834" s="1">
        <f t="shared" si="37"/>
        <v>121.45551904194531</v>
      </c>
    </row>
    <row r="835" spans="1:8" x14ac:dyDescent="0.25">
      <c r="A835" s="3">
        <v>43425</v>
      </c>
      <c r="B835" s="2">
        <v>10670.95</v>
      </c>
      <c r="C835" s="2">
        <v>10671.3</v>
      </c>
      <c r="D835" s="2">
        <v>10562.35</v>
      </c>
      <c r="E835" s="2">
        <v>10600.05</v>
      </c>
      <c r="F835" s="2">
        <f t="shared" si="38"/>
        <v>-73.299999999999272</v>
      </c>
      <c r="G835">
        <f t="shared" ref="G835:G898" si="39">LN(E835/E836)</f>
        <v>-5.2831643026424535E-3</v>
      </c>
      <c r="H835" s="1">
        <f t="shared" ref="H835:H898" si="40">STDEVP(G835:G854)*100/STDEVP(G835:G1084)</f>
        <v>120.00978844344068</v>
      </c>
    </row>
    <row r="836" spans="1:8" x14ac:dyDescent="0.25">
      <c r="A836" s="3">
        <v>43424</v>
      </c>
      <c r="B836" s="2">
        <v>10740.1</v>
      </c>
      <c r="C836" s="2">
        <v>10740.85</v>
      </c>
      <c r="D836" s="2">
        <v>10640.85</v>
      </c>
      <c r="E836" s="2">
        <v>10656.2</v>
      </c>
      <c r="F836" s="2">
        <f t="shared" si="38"/>
        <v>-56.150000000001455</v>
      </c>
      <c r="G836">
        <f t="shared" si="39"/>
        <v>-1.0009607560291778E-2</v>
      </c>
      <c r="H836" s="1">
        <f t="shared" si="40"/>
        <v>122.63558026367465</v>
      </c>
    </row>
    <row r="837" spans="1:8" x14ac:dyDescent="0.25">
      <c r="A837" s="3">
        <v>43423</v>
      </c>
      <c r="B837" s="2">
        <v>10731.25</v>
      </c>
      <c r="C837" s="2">
        <v>10774.7</v>
      </c>
      <c r="D837" s="2">
        <v>10688.8</v>
      </c>
      <c r="E837" s="2">
        <v>10763.4</v>
      </c>
      <c r="F837" s="2">
        <f t="shared" si="38"/>
        <v>-107.19999999999891</v>
      </c>
      <c r="G837">
        <f t="shared" si="39"/>
        <v>7.5726851230944036E-3</v>
      </c>
      <c r="H837" s="1">
        <f t="shared" si="40"/>
        <v>119.91756513316017</v>
      </c>
    </row>
    <row r="838" spans="1:8" x14ac:dyDescent="0.25">
      <c r="A838" s="3">
        <v>43420</v>
      </c>
      <c r="B838" s="2">
        <v>10644</v>
      </c>
      <c r="C838" s="2">
        <v>10695.15</v>
      </c>
      <c r="D838" s="2">
        <v>10631.15</v>
      </c>
      <c r="E838" s="2">
        <v>10682.2</v>
      </c>
      <c r="F838" s="2">
        <f t="shared" ref="F838:F901" si="41">E837-E838</f>
        <v>81.199999999998909</v>
      </c>
      <c r="G838">
        <f t="shared" si="39"/>
        <v>6.1505717653091464E-3</v>
      </c>
      <c r="H838" s="1">
        <f t="shared" si="40"/>
        <v>127.54932937328404</v>
      </c>
    </row>
    <row r="839" spans="1:8" x14ac:dyDescent="0.25">
      <c r="A839" s="3">
        <v>43419</v>
      </c>
      <c r="B839" s="2">
        <v>10580.6</v>
      </c>
      <c r="C839" s="2">
        <v>10646.5</v>
      </c>
      <c r="D839" s="2">
        <v>10557.5</v>
      </c>
      <c r="E839" s="2">
        <v>10616.7</v>
      </c>
      <c r="F839" s="2">
        <f t="shared" si="41"/>
        <v>65.5</v>
      </c>
      <c r="G839">
        <f t="shared" si="39"/>
        <v>3.8125842435878768E-3</v>
      </c>
      <c r="H839" s="1">
        <f t="shared" si="40"/>
        <v>131.86660352518808</v>
      </c>
    </row>
    <row r="840" spans="1:8" x14ac:dyDescent="0.25">
      <c r="A840" s="3">
        <v>43418</v>
      </c>
      <c r="B840" s="2">
        <v>10634.9</v>
      </c>
      <c r="C840" s="2">
        <v>10651.6</v>
      </c>
      <c r="D840" s="2">
        <v>10532.7</v>
      </c>
      <c r="E840" s="2">
        <v>10576.3</v>
      </c>
      <c r="F840" s="2">
        <f t="shared" si="41"/>
        <v>40.400000000001455</v>
      </c>
      <c r="G840">
        <f t="shared" si="39"/>
        <v>-5.8604459397027908E-4</v>
      </c>
      <c r="H840" s="1">
        <f t="shared" si="40"/>
        <v>132.89476302334393</v>
      </c>
    </row>
    <row r="841" spans="1:8" x14ac:dyDescent="0.25">
      <c r="A841" s="3">
        <v>43417</v>
      </c>
      <c r="B841" s="2">
        <v>10451.9</v>
      </c>
      <c r="C841" s="2">
        <v>10596.25</v>
      </c>
      <c r="D841" s="2">
        <v>10440.549999999999</v>
      </c>
      <c r="E841" s="2">
        <v>10582.5</v>
      </c>
      <c r="F841" s="2">
        <f t="shared" si="41"/>
        <v>-6.2000000000007276</v>
      </c>
      <c r="G841">
        <f t="shared" si="39"/>
        <v>9.5231128868126375E-3</v>
      </c>
      <c r="H841" s="1">
        <f t="shared" si="40"/>
        <v>133.22600908720455</v>
      </c>
    </row>
    <row r="842" spans="1:8" x14ac:dyDescent="0.25">
      <c r="A842" s="3">
        <v>43416</v>
      </c>
      <c r="B842" s="2">
        <v>10607.8</v>
      </c>
      <c r="C842" s="2">
        <v>10645.5</v>
      </c>
      <c r="D842" s="2">
        <v>10464.049999999999</v>
      </c>
      <c r="E842" s="2">
        <v>10482.200000000001</v>
      </c>
      <c r="F842" s="2">
        <f t="shared" si="41"/>
        <v>100.29999999999927</v>
      </c>
      <c r="G842">
        <f t="shared" si="39"/>
        <v>-9.7782185444554946E-3</v>
      </c>
      <c r="H842" s="1">
        <f t="shared" si="40"/>
        <v>145.90530652085059</v>
      </c>
    </row>
    <row r="843" spans="1:8" x14ac:dyDescent="0.25">
      <c r="A843" s="3">
        <v>43413</v>
      </c>
      <c r="B843" s="2">
        <v>10614.7</v>
      </c>
      <c r="C843" s="2">
        <v>10619.55</v>
      </c>
      <c r="D843" s="2">
        <v>10544.85</v>
      </c>
      <c r="E843" s="2">
        <v>10585.2</v>
      </c>
      <c r="F843" s="2">
        <f t="shared" si="41"/>
        <v>-103</v>
      </c>
      <c r="G843">
        <f t="shared" si="39"/>
        <v>-1.2462472581095429E-3</v>
      </c>
      <c r="H843" s="1">
        <f t="shared" si="40"/>
        <v>156.95758003413408</v>
      </c>
    </row>
    <row r="844" spans="1:8" x14ac:dyDescent="0.25">
      <c r="A844" s="3">
        <v>43411</v>
      </c>
      <c r="B844" s="2">
        <v>10614.45</v>
      </c>
      <c r="C844" s="2">
        <v>10616.45</v>
      </c>
      <c r="D844" s="2">
        <v>10582.3</v>
      </c>
      <c r="E844" s="2">
        <v>10598.4</v>
      </c>
      <c r="F844" s="2">
        <f t="shared" si="41"/>
        <v>-13.199999999998909</v>
      </c>
      <c r="G844">
        <f t="shared" si="39"/>
        <v>6.4747201828098773E-3</v>
      </c>
      <c r="H844" s="1">
        <f t="shared" si="40"/>
        <v>162.19684259002952</v>
      </c>
    </row>
    <row r="845" spans="1:8" x14ac:dyDescent="0.25">
      <c r="A845" s="3">
        <v>43410</v>
      </c>
      <c r="B845" s="2">
        <v>10552</v>
      </c>
      <c r="C845" s="2">
        <v>10600.25</v>
      </c>
      <c r="D845" s="2">
        <v>10491.45</v>
      </c>
      <c r="E845" s="2">
        <v>10530</v>
      </c>
      <c r="F845" s="2">
        <f t="shared" si="41"/>
        <v>68.399999999999636</v>
      </c>
      <c r="G845">
        <f t="shared" si="39"/>
        <v>5.6996296783781274E-4</v>
      </c>
      <c r="H845" s="1">
        <f t="shared" si="40"/>
        <v>162.48721478831374</v>
      </c>
    </row>
    <row r="846" spans="1:8" x14ac:dyDescent="0.25">
      <c r="A846" s="3">
        <v>43409</v>
      </c>
      <c r="B846" s="2">
        <v>10558.75</v>
      </c>
      <c r="C846" s="2">
        <v>10558.8</v>
      </c>
      <c r="D846" s="2">
        <v>10477</v>
      </c>
      <c r="E846" s="2">
        <v>10524</v>
      </c>
      <c r="F846" s="2">
        <f t="shared" si="41"/>
        <v>6</v>
      </c>
      <c r="G846">
        <f t="shared" si="39"/>
        <v>-2.7518165109068284E-3</v>
      </c>
      <c r="H846" s="1">
        <f t="shared" si="40"/>
        <v>162.58705317933806</v>
      </c>
    </row>
    <row r="847" spans="1:8" x14ac:dyDescent="0.25">
      <c r="A847" s="3">
        <v>43406</v>
      </c>
      <c r="B847" s="2">
        <v>10462.299999999999</v>
      </c>
      <c r="C847" s="2">
        <v>10606.95</v>
      </c>
      <c r="D847" s="2">
        <v>10457.700000000001</v>
      </c>
      <c r="E847" s="2">
        <v>10553</v>
      </c>
      <c r="F847" s="2">
        <f t="shared" si="41"/>
        <v>-29</v>
      </c>
      <c r="G847">
        <f t="shared" si="39"/>
        <v>1.648595028975125E-2</v>
      </c>
      <c r="H847" s="1">
        <f t="shared" si="40"/>
        <v>180.13823356454236</v>
      </c>
    </row>
    <row r="848" spans="1:8" x14ac:dyDescent="0.25">
      <c r="A848" s="3">
        <v>43405</v>
      </c>
      <c r="B848" s="2">
        <v>10441.700000000001</v>
      </c>
      <c r="C848" s="2">
        <v>10441.9</v>
      </c>
      <c r="D848" s="2">
        <v>10341.9</v>
      </c>
      <c r="E848" s="2">
        <v>10380.450000000001</v>
      </c>
      <c r="F848" s="2">
        <f t="shared" si="41"/>
        <v>172.54999999999927</v>
      </c>
      <c r="G848">
        <f t="shared" si="39"/>
        <v>-5.9228442939998919E-4</v>
      </c>
      <c r="H848" s="1">
        <f t="shared" si="40"/>
        <v>186.57942343276278</v>
      </c>
    </row>
    <row r="849" spans="1:8" x14ac:dyDescent="0.25">
      <c r="A849" s="3">
        <v>43404</v>
      </c>
      <c r="B849" s="2">
        <v>10209.549999999999</v>
      </c>
      <c r="C849" s="2">
        <v>10396</v>
      </c>
      <c r="D849" s="2">
        <v>10105.1</v>
      </c>
      <c r="E849" s="2">
        <v>10386.6</v>
      </c>
      <c r="F849" s="2">
        <f t="shared" si="41"/>
        <v>-6.1499999999996362</v>
      </c>
      <c r="G849">
        <f t="shared" si="39"/>
        <v>1.8285668587721533E-2</v>
      </c>
      <c r="H849" s="1">
        <f t="shared" si="40"/>
        <v>189.19422316300285</v>
      </c>
    </row>
    <row r="850" spans="1:8" x14ac:dyDescent="0.25">
      <c r="A850" s="3">
        <v>43403</v>
      </c>
      <c r="B850" s="2">
        <v>10239.4</v>
      </c>
      <c r="C850" s="2">
        <v>10285.1</v>
      </c>
      <c r="D850" s="2">
        <v>10175.35</v>
      </c>
      <c r="E850" s="2">
        <v>10198.4</v>
      </c>
      <c r="F850" s="2">
        <f t="shared" si="41"/>
        <v>188.20000000000073</v>
      </c>
      <c r="G850">
        <f t="shared" si="39"/>
        <v>-5.129783734565848E-3</v>
      </c>
      <c r="H850" s="1">
        <f t="shared" si="40"/>
        <v>183.13871671735831</v>
      </c>
    </row>
    <row r="851" spans="1:8" x14ac:dyDescent="0.25">
      <c r="A851" s="3">
        <v>43402</v>
      </c>
      <c r="B851" s="2">
        <v>10078.1</v>
      </c>
      <c r="C851" s="2">
        <v>10275.299999999999</v>
      </c>
      <c r="D851" s="2">
        <v>10020.35</v>
      </c>
      <c r="E851" s="2">
        <v>10250.85</v>
      </c>
      <c r="F851" s="2">
        <f t="shared" si="41"/>
        <v>-52.450000000000728</v>
      </c>
      <c r="G851">
        <f t="shared" si="39"/>
        <v>2.1780027001601827E-2</v>
      </c>
      <c r="H851" s="1">
        <f t="shared" si="40"/>
        <v>183.11139466362798</v>
      </c>
    </row>
    <row r="852" spans="1:8" x14ac:dyDescent="0.25">
      <c r="A852" s="3">
        <v>43399</v>
      </c>
      <c r="B852" s="2">
        <v>10122.35</v>
      </c>
      <c r="C852" s="2">
        <v>10128.85</v>
      </c>
      <c r="D852" s="2">
        <v>10004.549999999999</v>
      </c>
      <c r="E852" s="2">
        <v>10030</v>
      </c>
      <c r="F852" s="2">
        <f t="shared" si="41"/>
        <v>220.85000000000036</v>
      </c>
      <c r="G852">
        <f t="shared" si="39"/>
        <v>-9.4171344267753535E-3</v>
      </c>
      <c r="H852" s="1">
        <f t="shared" si="40"/>
        <v>169.04495569016771</v>
      </c>
    </row>
    <row r="853" spans="1:8" x14ac:dyDescent="0.25">
      <c r="A853" s="3">
        <v>43398</v>
      </c>
      <c r="B853" s="2">
        <v>10135.049999999999</v>
      </c>
      <c r="C853" s="2">
        <v>10166.6</v>
      </c>
      <c r="D853" s="2">
        <v>10079.299999999999</v>
      </c>
      <c r="E853" s="2">
        <v>10124.9</v>
      </c>
      <c r="F853" s="2">
        <f t="shared" si="41"/>
        <v>-94.899999999999636</v>
      </c>
      <c r="G853">
        <f t="shared" si="39"/>
        <v>-9.813515351592101E-3</v>
      </c>
      <c r="H853" s="1">
        <f t="shared" si="40"/>
        <v>169.2541766301303</v>
      </c>
    </row>
    <row r="854" spans="1:8" x14ac:dyDescent="0.25">
      <c r="A854" s="3">
        <v>43397</v>
      </c>
      <c r="B854" s="2">
        <v>10278.15</v>
      </c>
      <c r="C854" s="2">
        <v>10290.65</v>
      </c>
      <c r="D854" s="2">
        <v>10126.700000000001</v>
      </c>
      <c r="E854" s="2">
        <v>10224.75</v>
      </c>
      <c r="F854" s="2">
        <f t="shared" si="41"/>
        <v>-99.850000000000364</v>
      </c>
      <c r="G854">
        <f t="shared" si="39"/>
        <v>7.6528669087056198E-3</v>
      </c>
      <c r="H854" s="1">
        <f t="shared" si="40"/>
        <v>173.33959724146379</v>
      </c>
    </row>
    <row r="855" spans="1:8" x14ac:dyDescent="0.25">
      <c r="A855" s="3">
        <v>43396</v>
      </c>
      <c r="B855" s="2">
        <v>10152.6</v>
      </c>
      <c r="C855" s="2">
        <v>10222.1</v>
      </c>
      <c r="D855" s="2">
        <v>10102.35</v>
      </c>
      <c r="E855" s="2">
        <v>10146.799999999999</v>
      </c>
      <c r="F855" s="2">
        <f t="shared" si="41"/>
        <v>77.950000000000728</v>
      </c>
      <c r="G855">
        <f t="shared" si="39"/>
        <v>-9.6557986970183269E-3</v>
      </c>
      <c r="H855" s="1">
        <f t="shared" si="40"/>
        <v>173.48732501797377</v>
      </c>
    </row>
    <row r="856" spans="1:8" x14ac:dyDescent="0.25">
      <c r="A856" s="3">
        <v>43395</v>
      </c>
      <c r="B856" s="2">
        <v>10405.85</v>
      </c>
      <c r="C856" s="2">
        <v>10408.549999999999</v>
      </c>
      <c r="D856" s="2">
        <v>10224</v>
      </c>
      <c r="E856" s="2">
        <v>10245.25</v>
      </c>
      <c r="F856" s="2">
        <f t="shared" si="41"/>
        <v>-98.450000000000728</v>
      </c>
      <c r="G856">
        <f t="shared" si="39"/>
        <v>-5.6743125075594458E-3</v>
      </c>
      <c r="H856" s="1">
        <f t="shared" si="40"/>
        <v>173.7056173393548</v>
      </c>
    </row>
    <row r="857" spans="1:8" x14ac:dyDescent="0.25">
      <c r="A857" s="3">
        <v>43392</v>
      </c>
      <c r="B857" s="2">
        <v>10339.700000000001</v>
      </c>
      <c r="C857" s="2">
        <v>10380.1</v>
      </c>
      <c r="D857" s="2">
        <v>10249.6</v>
      </c>
      <c r="E857" s="2">
        <v>10303.549999999999</v>
      </c>
      <c r="F857" s="2">
        <f t="shared" si="41"/>
        <v>-58.299999999999272</v>
      </c>
      <c r="G857">
        <f t="shared" si="39"/>
        <v>-1.4405305806840537E-2</v>
      </c>
      <c r="H857" s="1">
        <f t="shared" si="40"/>
        <v>173.88703629180802</v>
      </c>
    </row>
    <row r="858" spans="1:8" x14ac:dyDescent="0.25">
      <c r="A858" s="3">
        <v>43390</v>
      </c>
      <c r="B858" s="2">
        <v>10688.7</v>
      </c>
      <c r="C858" s="2">
        <v>10710.15</v>
      </c>
      <c r="D858" s="2">
        <v>10436.450000000001</v>
      </c>
      <c r="E858" s="2">
        <v>10453.049999999999</v>
      </c>
      <c r="F858" s="2">
        <f t="shared" si="41"/>
        <v>-149.5</v>
      </c>
      <c r="G858">
        <f t="shared" si="39"/>
        <v>-1.2520484125164434E-2</v>
      </c>
      <c r="H858" s="1">
        <f t="shared" si="40"/>
        <v>172.82175189997307</v>
      </c>
    </row>
    <row r="859" spans="1:8" x14ac:dyDescent="0.25">
      <c r="A859" s="3">
        <v>43389</v>
      </c>
      <c r="B859" s="2">
        <v>10550.15</v>
      </c>
      <c r="C859" s="2">
        <v>10604.9</v>
      </c>
      <c r="D859" s="2">
        <v>10525.3</v>
      </c>
      <c r="E859" s="2">
        <v>10584.75</v>
      </c>
      <c r="F859" s="2">
        <f t="shared" si="41"/>
        <v>-131.70000000000073</v>
      </c>
      <c r="G859">
        <f t="shared" si="39"/>
        <v>6.8492606810225632E-3</v>
      </c>
      <c r="H859" s="1">
        <f t="shared" si="40"/>
        <v>173.32841627094794</v>
      </c>
    </row>
    <row r="860" spans="1:8" x14ac:dyDescent="0.25">
      <c r="A860" s="3">
        <v>43388</v>
      </c>
      <c r="B860" s="2">
        <v>10524.2</v>
      </c>
      <c r="C860" s="2">
        <v>10526.3</v>
      </c>
      <c r="D860" s="2">
        <v>10410.15</v>
      </c>
      <c r="E860" s="2">
        <v>10512.5</v>
      </c>
      <c r="F860" s="2">
        <f t="shared" si="41"/>
        <v>72.25</v>
      </c>
      <c r="G860">
        <f t="shared" si="39"/>
        <v>3.8122514600135221E-3</v>
      </c>
      <c r="H860" s="1">
        <f t="shared" si="40"/>
        <v>177.12354471699089</v>
      </c>
    </row>
    <row r="861" spans="1:8" x14ac:dyDescent="0.25">
      <c r="A861" s="3">
        <v>43385</v>
      </c>
      <c r="B861" s="2">
        <v>10331.549999999999</v>
      </c>
      <c r="C861" s="2">
        <v>10492.45</v>
      </c>
      <c r="D861" s="2">
        <v>10322.15</v>
      </c>
      <c r="E861" s="2">
        <v>10472.5</v>
      </c>
      <c r="F861" s="2">
        <f t="shared" si="41"/>
        <v>40</v>
      </c>
      <c r="G861">
        <f t="shared" si="39"/>
        <v>2.2973751695463417E-2</v>
      </c>
      <c r="H861" s="1">
        <f t="shared" si="40"/>
        <v>178.81910432352373</v>
      </c>
    </row>
    <row r="862" spans="1:8" x14ac:dyDescent="0.25">
      <c r="A862" s="3">
        <v>43384</v>
      </c>
      <c r="B862" s="2">
        <v>10169.799999999999</v>
      </c>
      <c r="C862" s="2">
        <v>10335.950000000001</v>
      </c>
      <c r="D862" s="2">
        <v>10138.6</v>
      </c>
      <c r="E862" s="2">
        <v>10234.65</v>
      </c>
      <c r="F862" s="2">
        <f t="shared" si="41"/>
        <v>237.85000000000036</v>
      </c>
      <c r="G862">
        <f t="shared" si="39"/>
        <v>-2.1788996676934184E-2</v>
      </c>
      <c r="H862" s="1">
        <f t="shared" si="40"/>
        <v>163.14779168638157</v>
      </c>
    </row>
    <row r="863" spans="1:8" x14ac:dyDescent="0.25">
      <c r="A863" s="3">
        <v>43383</v>
      </c>
      <c r="B863" s="2">
        <v>10331.85</v>
      </c>
      <c r="C863" s="2">
        <v>10482.35</v>
      </c>
      <c r="D863" s="2">
        <v>10318.25</v>
      </c>
      <c r="E863" s="2">
        <v>10460.1</v>
      </c>
      <c r="F863" s="2">
        <f t="shared" si="41"/>
        <v>-225.45000000000073</v>
      </c>
      <c r="G863">
        <f t="shared" si="39"/>
        <v>1.5322187033067711E-2</v>
      </c>
      <c r="H863" s="1">
        <f t="shared" si="40"/>
        <v>159.81765620540443</v>
      </c>
    </row>
    <row r="864" spans="1:8" x14ac:dyDescent="0.25">
      <c r="A864" s="3">
        <v>43382</v>
      </c>
      <c r="B864" s="2">
        <v>10390.299999999999</v>
      </c>
      <c r="C864" s="2">
        <v>10397.6</v>
      </c>
      <c r="D864" s="2">
        <v>10279.35</v>
      </c>
      <c r="E864" s="2">
        <v>10301.049999999999</v>
      </c>
      <c r="F864" s="2">
        <f t="shared" si="41"/>
        <v>159.05000000000109</v>
      </c>
      <c r="G864">
        <f t="shared" si="39"/>
        <v>-4.5522643762188489E-3</v>
      </c>
      <c r="H864" s="1">
        <f t="shared" si="40"/>
        <v>150.02012756914019</v>
      </c>
    </row>
    <row r="865" spans="1:8" x14ac:dyDescent="0.25">
      <c r="A865" s="3">
        <v>43381</v>
      </c>
      <c r="B865" s="2">
        <v>10310.15</v>
      </c>
      <c r="C865" s="2">
        <v>10398.35</v>
      </c>
      <c r="D865" s="2">
        <v>10198.4</v>
      </c>
      <c r="E865" s="2">
        <v>10348.049999999999</v>
      </c>
      <c r="F865" s="2">
        <f t="shared" si="41"/>
        <v>-47</v>
      </c>
      <c r="G865">
        <f t="shared" si="39"/>
        <v>3.0583875372252687E-3</v>
      </c>
      <c r="H865" s="1">
        <f t="shared" si="40"/>
        <v>153.84124064755611</v>
      </c>
    </row>
    <row r="866" spans="1:8" x14ac:dyDescent="0.25">
      <c r="A866" s="3">
        <v>43378</v>
      </c>
      <c r="B866" s="2">
        <v>10514.1</v>
      </c>
      <c r="C866" s="2">
        <v>10540.65</v>
      </c>
      <c r="D866" s="2">
        <v>10261.9</v>
      </c>
      <c r="E866" s="2">
        <v>10316.450000000001</v>
      </c>
      <c r="F866" s="2">
        <f t="shared" si="41"/>
        <v>31.599999999998545</v>
      </c>
      <c r="G866">
        <f t="shared" si="39"/>
        <v>-2.7043535271357683E-2</v>
      </c>
      <c r="H866" s="1">
        <f t="shared" si="40"/>
        <v>151.45520015222007</v>
      </c>
    </row>
    <row r="867" spans="1:8" x14ac:dyDescent="0.25">
      <c r="A867" s="3">
        <v>43377</v>
      </c>
      <c r="B867" s="2">
        <v>10754.7</v>
      </c>
      <c r="C867" s="2">
        <v>10754.7</v>
      </c>
      <c r="D867" s="2">
        <v>10547.25</v>
      </c>
      <c r="E867" s="2">
        <v>10599.25</v>
      </c>
      <c r="F867" s="2">
        <f t="shared" si="41"/>
        <v>-282.79999999999927</v>
      </c>
      <c r="G867">
        <f t="shared" si="39"/>
        <v>-2.4141915818458322E-2</v>
      </c>
      <c r="H867" s="1">
        <f t="shared" si="40"/>
        <v>138.20187678022054</v>
      </c>
    </row>
    <row r="868" spans="1:8" x14ac:dyDescent="0.25">
      <c r="A868" s="3">
        <v>43376</v>
      </c>
      <c r="B868" s="2">
        <v>10982.7</v>
      </c>
      <c r="C868" s="2">
        <v>10989.05</v>
      </c>
      <c r="D868" s="2">
        <v>10843.75</v>
      </c>
      <c r="E868" s="2">
        <v>10858.25</v>
      </c>
      <c r="F868" s="2">
        <f t="shared" si="41"/>
        <v>-259</v>
      </c>
      <c r="G868">
        <f t="shared" si="39"/>
        <v>-1.3724374010345193E-2</v>
      </c>
      <c r="H868" s="1">
        <f t="shared" si="40"/>
        <v>125.67644124261707</v>
      </c>
    </row>
    <row r="869" spans="1:8" x14ac:dyDescent="0.25">
      <c r="A869" s="3">
        <v>43374</v>
      </c>
      <c r="B869" s="2">
        <v>10930.9</v>
      </c>
      <c r="C869" s="2">
        <v>11035.65</v>
      </c>
      <c r="D869" s="2">
        <v>10821.55</v>
      </c>
      <c r="E869" s="2">
        <v>11008.3</v>
      </c>
      <c r="F869" s="2">
        <f t="shared" si="41"/>
        <v>-150.04999999999927</v>
      </c>
      <c r="G869">
        <f t="shared" si="39"/>
        <v>7.0970612969229975E-3</v>
      </c>
      <c r="H869" s="1">
        <f t="shared" si="40"/>
        <v>122.37946987356941</v>
      </c>
    </row>
    <row r="870" spans="1:8" x14ac:dyDescent="0.25">
      <c r="A870" s="3">
        <v>43371</v>
      </c>
      <c r="B870" s="2">
        <v>11008.1</v>
      </c>
      <c r="C870" s="2">
        <v>11034.1</v>
      </c>
      <c r="D870" s="2">
        <v>10850.3</v>
      </c>
      <c r="E870" s="2">
        <v>10930.45</v>
      </c>
      <c r="F870" s="2">
        <f t="shared" si="41"/>
        <v>77.849999999998545</v>
      </c>
      <c r="G870">
        <f t="shared" si="39"/>
        <v>-4.2998057847973671E-3</v>
      </c>
      <c r="H870" s="1">
        <f t="shared" si="40"/>
        <v>116.66412201859225</v>
      </c>
    </row>
    <row r="871" spans="1:8" x14ac:dyDescent="0.25">
      <c r="A871" s="3">
        <v>43370</v>
      </c>
      <c r="B871" s="2">
        <v>11079.8</v>
      </c>
      <c r="C871" s="2">
        <v>11089.45</v>
      </c>
      <c r="D871" s="2">
        <v>10953.35</v>
      </c>
      <c r="E871" s="2">
        <v>10977.55</v>
      </c>
      <c r="F871" s="2">
        <f t="shared" si="41"/>
        <v>-47.099999999998545</v>
      </c>
      <c r="G871">
        <f t="shared" si="39"/>
        <v>-6.9219820348958589E-3</v>
      </c>
      <c r="H871" s="1">
        <f t="shared" si="40"/>
        <v>116.755775069309</v>
      </c>
    </row>
    <row r="872" spans="1:8" x14ac:dyDescent="0.25">
      <c r="A872" s="3">
        <v>43369</v>
      </c>
      <c r="B872" s="2">
        <v>11145.55</v>
      </c>
      <c r="C872" s="2">
        <v>11145.55</v>
      </c>
      <c r="D872" s="2">
        <v>10993.05</v>
      </c>
      <c r="E872" s="2">
        <v>11053.8</v>
      </c>
      <c r="F872" s="2">
        <f t="shared" si="41"/>
        <v>-76.25</v>
      </c>
      <c r="G872">
        <f t="shared" si="39"/>
        <v>-1.2341076324745481E-3</v>
      </c>
      <c r="H872" s="1">
        <f t="shared" si="40"/>
        <v>118.22686014554669</v>
      </c>
    </row>
    <row r="873" spans="1:8" x14ac:dyDescent="0.25">
      <c r="A873" s="3">
        <v>43368</v>
      </c>
      <c r="B873" s="2">
        <v>10969.95</v>
      </c>
      <c r="C873" s="2">
        <v>11080.6</v>
      </c>
      <c r="D873" s="2">
        <v>10882.85</v>
      </c>
      <c r="E873" s="2">
        <v>11067.45</v>
      </c>
      <c r="F873" s="2">
        <f t="shared" si="41"/>
        <v>-13.650000000001455</v>
      </c>
      <c r="G873">
        <f t="shared" si="39"/>
        <v>9.081131713379249E-3</v>
      </c>
      <c r="H873" s="1">
        <f t="shared" si="40"/>
        <v>125.83206386115329</v>
      </c>
    </row>
    <row r="874" spans="1:8" x14ac:dyDescent="0.25">
      <c r="A874" s="3">
        <v>43367</v>
      </c>
      <c r="B874" s="2">
        <v>11164.4</v>
      </c>
      <c r="C874" s="2">
        <v>11170.15</v>
      </c>
      <c r="D874" s="2">
        <v>10943.6</v>
      </c>
      <c r="E874" s="2">
        <v>10967.4</v>
      </c>
      <c r="F874" s="2">
        <f t="shared" si="41"/>
        <v>100.05000000000109</v>
      </c>
      <c r="G874">
        <f t="shared" si="39"/>
        <v>-1.5893236100092235E-2</v>
      </c>
      <c r="H874" s="1">
        <f t="shared" si="40"/>
        <v>120.24800125121112</v>
      </c>
    </row>
    <row r="875" spans="1:8" x14ac:dyDescent="0.25">
      <c r="A875" s="3">
        <v>43364</v>
      </c>
      <c r="B875" s="2">
        <v>11271.3</v>
      </c>
      <c r="C875" s="2">
        <v>11346.8</v>
      </c>
      <c r="D875" s="2">
        <v>10866.45</v>
      </c>
      <c r="E875" s="2">
        <v>11143.1</v>
      </c>
      <c r="F875" s="2">
        <f t="shared" si="41"/>
        <v>-175.70000000000073</v>
      </c>
      <c r="G875">
        <f t="shared" si="39"/>
        <v>-8.1555767773956976E-3</v>
      </c>
      <c r="H875" s="1">
        <f t="shared" si="40"/>
        <v>113.28250839394398</v>
      </c>
    </row>
    <row r="876" spans="1:8" x14ac:dyDescent="0.25">
      <c r="A876" s="3">
        <v>43362</v>
      </c>
      <c r="B876" s="2">
        <v>11326.65</v>
      </c>
      <c r="C876" s="2">
        <v>11332.05</v>
      </c>
      <c r="D876" s="2">
        <v>11210.9</v>
      </c>
      <c r="E876" s="2">
        <v>11234.35</v>
      </c>
      <c r="F876" s="2">
        <f t="shared" si="41"/>
        <v>-91.25</v>
      </c>
      <c r="G876">
        <f t="shared" si="39"/>
        <v>-3.9576745382891472E-3</v>
      </c>
      <c r="H876" s="1">
        <f t="shared" si="40"/>
        <v>112.05318854679071</v>
      </c>
    </row>
    <row r="877" spans="1:8" x14ac:dyDescent="0.25">
      <c r="A877" s="3">
        <v>43361</v>
      </c>
      <c r="B877" s="2">
        <v>11381.55</v>
      </c>
      <c r="C877" s="2">
        <v>11411.45</v>
      </c>
      <c r="D877" s="2">
        <v>11268.95</v>
      </c>
      <c r="E877" s="2">
        <v>11278.9</v>
      </c>
      <c r="F877" s="2">
        <f t="shared" si="41"/>
        <v>-44.549999999999272</v>
      </c>
      <c r="G877">
        <f t="shared" si="39"/>
        <v>-8.7259702757044692E-3</v>
      </c>
      <c r="H877" s="1">
        <f t="shared" si="40"/>
        <v>114.8925616179844</v>
      </c>
    </row>
    <row r="878" spans="1:8" x14ac:dyDescent="0.25">
      <c r="A878" s="3">
        <v>43360</v>
      </c>
      <c r="B878" s="2">
        <v>11464.95</v>
      </c>
      <c r="C878" s="2">
        <v>11464.95</v>
      </c>
      <c r="D878" s="2">
        <v>11366.9</v>
      </c>
      <c r="E878" s="2">
        <v>11377.75</v>
      </c>
      <c r="F878" s="2">
        <f t="shared" si="41"/>
        <v>-98.850000000000364</v>
      </c>
      <c r="G878">
        <f t="shared" si="39"/>
        <v>-1.2008207911445088E-2</v>
      </c>
      <c r="H878" s="1">
        <f t="shared" si="40"/>
        <v>115.05187657910992</v>
      </c>
    </row>
    <row r="879" spans="1:8" x14ac:dyDescent="0.25">
      <c r="A879" s="3">
        <v>43357</v>
      </c>
      <c r="B879" s="2">
        <v>11443.5</v>
      </c>
      <c r="C879" s="2">
        <v>11523.25</v>
      </c>
      <c r="D879" s="2">
        <v>11430.55</v>
      </c>
      <c r="E879" s="2">
        <v>11515.2</v>
      </c>
      <c r="F879" s="2">
        <f t="shared" si="41"/>
        <v>-137.45000000000073</v>
      </c>
      <c r="G879">
        <f t="shared" si="39"/>
        <v>1.2698389122393185E-2</v>
      </c>
      <c r="H879" s="1">
        <f t="shared" si="40"/>
        <v>109.28539525779796</v>
      </c>
    </row>
    <row r="880" spans="1:8" x14ac:dyDescent="0.25">
      <c r="A880" s="3">
        <v>43355</v>
      </c>
      <c r="B880" s="2">
        <v>11340.1</v>
      </c>
      <c r="C880" s="2">
        <v>11380.75</v>
      </c>
      <c r="D880" s="2">
        <v>11250.2</v>
      </c>
      <c r="E880" s="2">
        <v>11369.9</v>
      </c>
      <c r="F880" s="2">
        <f t="shared" si="41"/>
        <v>145.30000000000109</v>
      </c>
      <c r="G880">
        <f t="shared" si="39"/>
        <v>7.2735939059058573E-3</v>
      </c>
      <c r="H880" s="1">
        <f t="shared" si="40"/>
        <v>103.92629958267881</v>
      </c>
    </row>
    <row r="881" spans="1:8" x14ac:dyDescent="0.25">
      <c r="A881" s="3">
        <v>43354</v>
      </c>
      <c r="B881" s="2">
        <v>11476.85</v>
      </c>
      <c r="C881" s="2">
        <v>11479.4</v>
      </c>
      <c r="D881" s="2">
        <v>11274</v>
      </c>
      <c r="E881" s="2">
        <v>11287.5</v>
      </c>
      <c r="F881" s="2">
        <f t="shared" si="41"/>
        <v>82.399999999999636</v>
      </c>
      <c r="G881">
        <f t="shared" si="39"/>
        <v>-1.3253969499003263E-2</v>
      </c>
      <c r="H881" s="1">
        <f t="shared" si="40"/>
        <v>102.75302156651495</v>
      </c>
    </row>
    <row r="882" spans="1:8" x14ac:dyDescent="0.25">
      <c r="A882" s="3">
        <v>43353</v>
      </c>
      <c r="B882" s="2">
        <v>11570.25</v>
      </c>
      <c r="C882" s="2">
        <v>11573</v>
      </c>
      <c r="D882" s="2">
        <v>11427.3</v>
      </c>
      <c r="E882" s="2">
        <v>11438.1</v>
      </c>
      <c r="F882" s="2">
        <f t="shared" si="41"/>
        <v>-150.60000000000036</v>
      </c>
      <c r="G882">
        <f t="shared" si="39"/>
        <v>-1.311511294512481E-2</v>
      </c>
      <c r="H882" s="1">
        <f t="shared" si="40"/>
        <v>94.049727074538154</v>
      </c>
    </row>
    <row r="883" spans="1:8" x14ac:dyDescent="0.25">
      <c r="A883" s="3">
        <v>43350</v>
      </c>
      <c r="B883" s="2">
        <v>11558.25</v>
      </c>
      <c r="C883" s="2">
        <v>11603</v>
      </c>
      <c r="D883" s="2">
        <v>11484.4</v>
      </c>
      <c r="E883" s="2">
        <v>11589.1</v>
      </c>
      <c r="F883" s="2">
        <f t="shared" si="41"/>
        <v>-151</v>
      </c>
      <c r="G883">
        <f t="shared" si="39"/>
        <v>4.5144070442281106E-3</v>
      </c>
      <c r="H883" s="1">
        <f t="shared" si="40"/>
        <v>82.855564566152921</v>
      </c>
    </row>
    <row r="884" spans="1:8" x14ac:dyDescent="0.25">
      <c r="A884" s="3">
        <v>43349</v>
      </c>
      <c r="B884" s="2">
        <v>11514.15</v>
      </c>
      <c r="C884" s="2">
        <v>11562.25</v>
      </c>
      <c r="D884" s="2">
        <v>11436.05</v>
      </c>
      <c r="E884" s="2">
        <v>11536.9</v>
      </c>
      <c r="F884" s="2">
        <f t="shared" si="41"/>
        <v>52.200000000000728</v>
      </c>
      <c r="G884">
        <f t="shared" si="39"/>
        <v>5.2099179931275122E-3</v>
      </c>
      <c r="H884" s="1">
        <f t="shared" si="40"/>
        <v>83.410696782654242</v>
      </c>
    </row>
    <row r="885" spans="1:8" x14ac:dyDescent="0.25">
      <c r="A885" s="3">
        <v>43348</v>
      </c>
      <c r="B885" s="2">
        <v>11514.85</v>
      </c>
      <c r="C885" s="2">
        <v>11542.65</v>
      </c>
      <c r="D885" s="2">
        <v>11393.85</v>
      </c>
      <c r="E885" s="2">
        <v>11476.95</v>
      </c>
      <c r="F885" s="2">
        <f t="shared" si="41"/>
        <v>59.949999999998909</v>
      </c>
      <c r="G885">
        <f t="shared" si="39"/>
        <v>-3.770020445457141E-3</v>
      </c>
      <c r="H885" s="1">
        <f t="shared" si="40"/>
        <v>81.804530879547713</v>
      </c>
    </row>
    <row r="886" spans="1:8" x14ac:dyDescent="0.25">
      <c r="A886" s="3">
        <v>43347</v>
      </c>
      <c r="B886" s="2">
        <v>11598.75</v>
      </c>
      <c r="C886" s="2">
        <v>11602.55</v>
      </c>
      <c r="D886" s="2">
        <v>11496.85</v>
      </c>
      <c r="E886" s="2">
        <v>11520.3</v>
      </c>
      <c r="F886" s="2">
        <f t="shared" si="41"/>
        <v>-43.349999999998545</v>
      </c>
      <c r="G886">
        <f t="shared" si="39"/>
        <v>-5.371691057489936E-3</v>
      </c>
      <c r="H886" s="1">
        <f t="shared" si="40"/>
        <v>80.668610996136536</v>
      </c>
    </row>
    <row r="887" spans="1:8" x14ac:dyDescent="0.25">
      <c r="A887" s="3">
        <v>43346</v>
      </c>
      <c r="B887" s="2">
        <v>11751.8</v>
      </c>
      <c r="C887" s="2">
        <v>11751.8</v>
      </c>
      <c r="D887" s="2">
        <v>11567.4</v>
      </c>
      <c r="E887" s="2">
        <v>11582.35</v>
      </c>
      <c r="F887" s="2">
        <f t="shared" si="41"/>
        <v>-62.050000000001091</v>
      </c>
      <c r="G887">
        <f t="shared" si="39"/>
        <v>-8.4383970501899584E-3</v>
      </c>
      <c r="H887" s="1">
        <f t="shared" si="40"/>
        <v>83.793608529896261</v>
      </c>
    </row>
    <row r="888" spans="1:8" x14ac:dyDescent="0.25">
      <c r="A888" s="3">
        <v>43343</v>
      </c>
      <c r="B888" s="2">
        <v>11675.85</v>
      </c>
      <c r="C888" s="2">
        <v>11727.65</v>
      </c>
      <c r="D888" s="2">
        <v>11640.1</v>
      </c>
      <c r="E888" s="2">
        <v>11680.5</v>
      </c>
      <c r="F888" s="2">
        <f t="shared" si="41"/>
        <v>-98.149999999999636</v>
      </c>
      <c r="G888">
        <f t="shared" si="39"/>
        <v>3.1681744302199772E-4</v>
      </c>
      <c r="H888" s="1">
        <f t="shared" si="40"/>
        <v>84.837323970927201</v>
      </c>
    </row>
    <row r="889" spans="1:8" x14ac:dyDescent="0.25">
      <c r="A889" s="3">
        <v>43342</v>
      </c>
      <c r="B889" s="2">
        <v>11694.75</v>
      </c>
      <c r="C889" s="2">
        <v>11698.8</v>
      </c>
      <c r="D889" s="2">
        <v>11639.7</v>
      </c>
      <c r="E889" s="2">
        <v>11676.8</v>
      </c>
      <c r="F889" s="2">
        <f t="shared" si="41"/>
        <v>3.7000000000007276</v>
      </c>
      <c r="G889">
        <f t="shared" si="39"/>
        <v>-1.2923270957780808E-3</v>
      </c>
      <c r="H889" s="1">
        <f t="shared" si="40"/>
        <v>85.110570481124057</v>
      </c>
    </row>
    <row r="890" spans="1:8" x14ac:dyDescent="0.25">
      <c r="A890" s="3">
        <v>43341</v>
      </c>
      <c r="B890" s="2">
        <v>11744.95</v>
      </c>
      <c r="C890" s="2">
        <v>11753.2</v>
      </c>
      <c r="D890" s="2">
        <v>11678.85</v>
      </c>
      <c r="E890" s="2">
        <v>11691.9</v>
      </c>
      <c r="F890" s="2">
        <f t="shared" si="41"/>
        <v>-15.100000000000364</v>
      </c>
      <c r="G890">
        <f t="shared" si="39"/>
        <v>-3.9777435676563271E-3</v>
      </c>
      <c r="H890" s="1">
        <f t="shared" si="40"/>
        <v>84.499185300034085</v>
      </c>
    </row>
    <row r="891" spans="1:8" x14ac:dyDescent="0.25">
      <c r="A891" s="3">
        <v>43340</v>
      </c>
      <c r="B891" s="2">
        <v>11731.95</v>
      </c>
      <c r="C891" s="2">
        <v>11760.2</v>
      </c>
      <c r="D891" s="2">
        <v>11710.5</v>
      </c>
      <c r="E891" s="2">
        <v>11738.5</v>
      </c>
      <c r="F891" s="2">
        <f t="shared" si="41"/>
        <v>-46.600000000000364</v>
      </c>
      <c r="G891">
        <f t="shared" si="39"/>
        <v>3.973467111897261E-3</v>
      </c>
      <c r="H891" s="1">
        <f t="shared" si="40"/>
        <v>81.758704778271266</v>
      </c>
    </row>
    <row r="892" spans="1:8" x14ac:dyDescent="0.25">
      <c r="A892" s="3">
        <v>43339</v>
      </c>
      <c r="B892" s="2">
        <v>11605.85</v>
      </c>
      <c r="C892" s="2">
        <v>11700.95</v>
      </c>
      <c r="D892" s="2">
        <v>11595.6</v>
      </c>
      <c r="E892" s="2">
        <v>11691.95</v>
      </c>
      <c r="F892" s="2">
        <f t="shared" si="41"/>
        <v>46.549999999999272</v>
      </c>
      <c r="G892">
        <f t="shared" si="39"/>
        <v>1.1600604091100921E-2</v>
      </c>
      <c r="H892" s="1">
        <f t="shared" si="40"/>
        <v>85.774530668438373</v>
      </c>
    </row>
    <row r="893" spans="1:8" x14ac:dyDescent="0.25">
      <c r="A893" s="3">
        <v>43336</v>
      </c>
      <c r="B893" s="2">
        <v>11566.6</v>
      </c>
      <c r="C893" s="2">
        <v>11604.6</v>
      </c>
      <c r="D893" s="2">
        <v>11532</v>
      </c>
      <c r="E893" s="2">
        <v>11557.1</v>
      </c>
      <c r="F893" s="2">
        <f t="shared" si="41"/>
        <v>134.85000000000036</v>
      </c>
      <c r="G893">
        <f t="shared" si="39"/>
        <v>-2.2169556419407827E-3</v>
      </c>
      <c r="H893" s="1">
        <f t="shared" si="40"/>
        <v>79.72267584751836</v>
      </c>
    </row>
    <row r="894" spans="1:8" x14ac:dyDescent="0.25">
      <c r="A894" s="3">
        <v>43335</v>
      </c>
      <c r="B894" s="2">
        <v>11620.7</v>
      </c>
      <c r="C894" s="2">
        <v>11620.7</v>
      </c>
      <c r="D894" s="2">
        <v>11546.7</v>
      </c>
      <c r="E894" s="2">
        <v>11582.75</v>
      </c>
      <c r="F894" s="2">
        <f t="shared" si="41"/>
        <v>-25.649999999999636</v>
      </c>
      <c r="G894">
        <f t="shared" si="39"/>
        <v>1.0235968009065074E-3</v>
      </c>
      <c r="H894" s="1">
        <f t="shared" si="40"/>
        <v>78.529757570378891</v>
      </c>
    </row>
    <row r="895" spans="1:8" x14ac:dyDescent="0.25">
      <c r="A895" s="3">
        <v>43333</v>
      </c>
      <c r="B895" s="2">
        <v>11576.2</v>
      </c>
      <c r="C895" s="2">
        <v>11581.75</v>
      </c>
      <c r="D895" s="2">
        <v>11539.6</v>
      </c>
      <c r="E895" s="2">
        <v>11570.9</v>
      </c>
      <c r="F895" s="2">
        <f t="shared" si="41"/>
        <v>11.850000000000364</v>
      </c>
      <c r="G895">
        <f t="shared" si="39"/>
        <v>1.6563849194054057E-3</v>
      </c>
      <c r="H895" s="1">
        <f t="shared" si="40"/>
        <v>78.889305484201785</v>
      </c>
    </row>
    <row r="896" spans="1:8" x14ac:dyDescent="0.25">
      <c r="A896" s="3">
        <v>43332</v>
      </c>
      <c r="B896" s="2">
        <v>11502.1</v>
      </c>
      <c r="C896" s="2">
        <v>11565.3</v>
      </c>
      <c r="D896" s="2">
        <v>11499.65</v>
      </c>
      <c r="E896" s="2">
        <v>11551.75</v>
      </c>
      <c r="F896" s="2">
        <f t="shared" si="41"/>
        <v>19.149999999999636</v>
      </c>
      <c r="G896">
        <f t="shared" si="39"/>
        <v>7.0366236698632748E-3</v>
      </c>
      <c r="H896" s="1">
        <f t="shared" si="40"/>
        <v>80.061663760925441</v>
      </c>
    </row>
    <row r="897" spans="1:8" x14ac:dyDescent="0.25">
      <c r="A897" s="3">
        <v>43329</v>
      </c>
      <c r="B897" s="2">
        <v>11437.15</v>
      </c>
      <c r="C897" s="2">
        <v>11486.45</v>
      </c>
      <c r="D897" s="2">
        <v>11431.8</v>
      </c>
      <c r="E897" s="2">
        <v>11470.75</v>
      </c>
      <c r="F897" s="2">
        <f t="shared" si="41"/>
        <v>81</v>
      </c>
      <c r="G897">
        <f t="shared" si="39"/>
        <v>7.4992257226116294E-3</v>
      </c>
      <c r="H897" s="1">
        <f t="shared" si="40"/>
        <v>78.818180284053525</v>
      </c>
    </row>
    <row r="898" spans="1:8" x14ac:dyDescent="0.25">
      <c r="A898" s="3">
        <v>43328</v>
      </c>
      <c r="B898" s="2">
        <v>11397.15</v>
      </c>
      <c r="C898" s="2">
        <v>11449.85</v>
      </c>
      <c r="D898" s="2">
        <v>11366.25</v>
      </c>
      <c r="E898" s="2">
        <v>11385.05</v>
      </c>
      <c r="F898" s="2">
        <f t="shared" si="41"/>
        <v>85.700000000000728</v>
      </c>
      <c r="G898">
        <f t="shared" si="39"/>
        <v>-4.38648126781707E-3</v>
      </c>
      <c r="H898" s="1">
        <f t="shared" si="40"/>
        <v>78.062316586623766</v>
      </c>
    </row>
    <row r="899" spans="1:8" x14ac:dyDescent="0.25">
      <c r="A899" s="3">
        <v>43326</v>
      </c>
      <c r="B899" s="2">
        <v>11381.7</v>
      </c>
      <c r="C899" s="2">
        <v>11452.45</v>
      </c>
      <c r="D899" s="2">
        <v>11370.8</v>
      </c>
      <c r="E899" s="2">
        <v>11435.1</v>
      </c>
      <c r="F899" s="2">
        <f t="shared" si="41"/>
        <v>-50.050000000001091</v>
      </c>
      <c r="G899">
        <f t="shared" ref="G899:G962" si="42">LN(E899/E900)</f>
        <v>6.9633489429444069E-3</v>
      </c>
      <c r="H899" s="1">
        <f t="shared" ref="H899:H962" si="43">STDEVP(G899:G918)*100/STDEVP(G899:G1148)</f>
        <v>76.244733274061488</v>
      </c>
    </row>
    <row r="900" spans="1:8" x14ac:dyDescent="0.25">
      <c r="A900" s="3">
        <v>43325</v>
      </c>
      <c r="B900" s="2">
        <v>11369.6</v>
      </c>
      <c r="C900" s="2">
        <v>11406.3</v>
      </c>
      <c r="D900" s="2">
        <v>11340.3</v>
      </c>
      <c r="E900" s="2">
        <v>11355.75</v>
      </c>
      <c r="F900" s="2">
        <f t="shared" si="41"/>
        <v>79.350000000000364</v>
      </c>
      <c r="G900">
        <f t="shared" si="42"/>
        <v>-6.4735087435117758E-3</v>
      </c>
      <c r="H900" s="1">
        <f t="shared" si="43"/>
        <v>75.802478494421038</v>
      </c>
    </row>
    <row r="901" spans="1:8" x14ac:dyDescent="0.25">
      <c r="A901" s="3">
        <v>43322</v>
      </c>
      <c r="B901" s="2">
        <v>11474.95</v>
      </c>
      <c r="C901" s="2">
        <v>11478.75</v>
      </c>
      <c r="D901" s="2">
        <v>11419.65</v>
      </c>
      <c r="E901" s="2">
        <v>11429.5</v>
      </c>
      <c r="F901" s="2">
        <f t="shared" si="41"/>
        <v>-73.75</v>
      </c>
      <c r="G901">
        <f t="shared" si="42"/>
        <v>-3.5982257318400699E-3</v>
      </c>
      <c r="H901" s="1">
        <f t="shared" si="43"/>
        <v>76.852414419429991</v>
      </c>
    </row>
    <row r="902" spans="1:8" x14ac:dyDescent="0.25">
      <c r="A902" s="3">
        <v>43321</v>
      </c>
      <c r="B902" s="2">
        <v>11493.25</v>
      </c>
      <c r="C902" s="2">
        <v>11495.2</v>
      </c>
      <c r="D902" s="2">
        <v>11454.1</v>
      </c>
      <c r="E902" s="2">
        <v>11470.7</v>
      </c>
      <c r="F902" s="2">
        <f t="shared" ref="F902:F965" si="44">E901-E902</f>
        <v>-41.200000000000728</v>
      </c>
      <c r="G902">
        <f t="shared" si="42"/>
        <v>1.806228049557314E-3</v>
      </c>
      <c r="H902" s="1">
        <f t="shared" si="43"/>
        <v>74.644361336254008</v>
      </c>
    </row>
    <row r="903" spans="1:8" x14ac:dyDescent="0.25">
      <c r="A903" s="3">
        <v>43320</v>
      </c>
      <c r="B903" s="2">
        <v>11412.5</v>
      </c>
      <c r="C903" s="2">
        <v>11459.95</v>
      </c>
      <c r="D903" s="2">
        <v>11379.3</v>
      </c>
      <c r="E903" s="2">
        <v>11450</v>
      </c>
      <c r="F903" s="2">
        <f t="shared" si="44"/>
        <v>20.700000000000728</v>
      </c>
      <c r="G903">
        <f t="shared" si="42"/>
        <v>5.3022416789647508E-3</v>
      </c>
      <c r="H903" s="1">
        <f t="shared" si="43"/>
        <v>76.153439156828398</v>
      </c>
    </row>
    <row r="904" spans="1:8" x14ac:dyDescent="0.25">
      <c r="A904" s="3">
        <v>43319</v>
      </c>
      <c r="B904" s="2">
        <v>11423.15</v>
      </c>
      <c r="C904" s="2">
        <v>11428.95</v>
      </c>
      <c r="D904" s="2">
        <v>11359.7</v>
      </c>
      <c r="E904" s="2">
        <v>11389.45</v>
      </c>
      <c r="F904" s="2">
        <f t="shared" si="44"/>
        <v>60.549999999999272</v>
      </c>
      <c r="G904">
        <f t="shared" si="42"/>
        <v>2.0635258705455244E-4</v>
      </c>
      <c r="H904" s="1">
        <f t="shared" si="43"/>
        <v>75.513581501969341</v>
      </c>
    </row>
    <row r="905" spans="1:8" x14ac:dyDescent="0.25">
      <c r="A905" s="3">
        <v>43318</v>
      </c>
      <c r="B905" s="2">
        <v>11401.5</v>
      </c>
      <c r="C905" s="2">
        <v>11427.65</v>
      </c>
      <c r="D905" s="2">
        <v>11370.6</v>
      </c>
      <c r="E905" s="2">
        <v>11387.1</v>
      </c>
      <c r="F905" s="2">
        <f t="shared" si="44"/>
        <v>2.3500000000003638</v>
      </c>
      <c r="G905">
        <f t="shared" si="42"/>
        <v>2.312302385563333E-3</v>
      </c>
      <c r="H905" s="1">
        <f t="shared" si="43"/>
        <v>78.368131825503355</v>
      </c>
    </row>
    <row r="906" spans="1:8" x14ac:dyDescent="0.25">
      <c r="A906" s="3">
        <v>43315</v>
      </c>
      <c r="B906" s="2">
        <v>11297.8</v>
      </c>
      <c r="C906" s="2">
        <v>11368</v>
      </c>
      <c r="D906" s="2">
        <v>11294.55</v>
      </c>
      <c r="E906" s="2">
        <v>11360.8</v>
      </c>
      <c r="F906" s="2">
        <f t="shared" si="44"/>
        <v>26.300000000001091</v>
      </c>
      <c r="G906">
        <f t="shared" si="42"/>
        <v>1.0271926817053497E-2</v>
      </c>
      <c r="H906" s="1">
        <f t="shared" si="43"/>
        <v>80.048615342654131</v>
      </c>
    </row>
    <row r="907" spans="1:8" x14ac:dyDescent="0.25">
      <c r="A907" s="3">
        <v>43314</v>
      </c>
      <c r="B907" s="2">
        <v>11328.9</v>
      </c>
      <c r="C907" s="2">
        <v>11328.9</v>
      </c>
      <c r="D907" s="2">
        <v>11234.95</v>
      </c>
      <c r="E907" s="2">
        <v>11244.7</v>
      </c>
      <c r="F907" s="2">
        <f t="shared" si="44"/>
        <v>116.09999999999854</v>
      </c>
      <c r="G907">
        <f t="shared" si="42"/>
        <v>-8.9859795750619302E-3</v>
      </c>
      <c r="H907" s="1">
        <f t="shared" si="43"/>
        <v>75.649418657309539</v>
      </c>
    </row>
    <row r="908" spans="1:8" x14ac:dyDescent="0.25">
      <c r="A908" s="3">
        <v>43313</v>
      </c>
      <c r="B908" s="2">
        <v>11359.8</v>
      </c>
      <c r="C908" s="2">
        <v>11390.55</v>
      </c>
      <c r="D908" s="2">
        <v>11313.55</v>
      </c>
      <c r="E908" s="2">
        <v>11346.2</v>
      </c>
      <c r="F908" s="2">
        <f t="shared" si="44"/>
        <v>-101.5</v>
      </c>
      <c r="G908">
        <f t="shared" si="42"/>
        <v>-9.0738112265936017E-4</v>
      </c>
      <c r="H908" s="1">
        <f t="shared" si="43"/>
        <v>66.714862129214765</v>
      </c>
    </row>
    <row r="909" spans="1:8" x14ac:dyDescent="0.25">
      <c r="A909" s="3">
        <v>43312</v>
      </c>
      <c r="B909" s="2">
        <v>11311.05</v>
      </c>
      <c r="C909" s="2">
        <v>11366</v>
      </c>
      <c r="D909" s="2">
        <v>11267.75</v>
      </c>
      <c r="E909" s="2">
        <v>11356.5</v>
      </c>
      <c r="F909" s="2">
        <f t="shared" si="44"/>
        <v>-10.299999999999272</v>
      </c>
      <c r="G909">
        <f t="shared" si="42"/>
        <v>3.2589478946312938E-3</v>
      </c>
      <c r="H909" s="1">
        <f t="shared" si="43"/>
        <v>66.706819224521354</v>
      </c>
    </row>
    <row r="910" spans="1:8" x14ac:dyDescent="0.25">
      <c r="A910" s="3">
        <v>43311</v>
      </c>
      <c r="B910" s="2">
        <v>11296.65</v>
      </c>
      <c r="C910" s="2">
        <v>11328.1</v>
      </c>
      <c r="D910" s="2">
        <v>11261.45</v>
      </c>
      <c r="E910" s="2">
        <v>11319.55</v>
      </c>
      <c r="F910" s="2">
        <f t="shared" si="44"/>
        <v>36.950000000000728</v>
      </c>
      <c r="G910">
        <f t="shared" si="42"/>
        <v>3.6463605599989543E-3</v>
      </c>
      <c r="H910" s="1">
        <f t="shared" si="43"/>
        <v>66.708187482074152</v>
      </c>
    </row>
    <row r="911" spans="1:8" x14ac:dyDescent="0.25">
      <c r="A911" s="3">
        <v>43308</v>
      </c>
      <c r="B911" s="2">
        <v>11232.75</v>
      </c>
      <c r="C911" s="2">
        <v>11283.4</v>
      </c>
      <c r="D911" s="2">
        <v>11210.25</v>
      </c>
      <c r="E911" s="2">
        <v>11278.35</v>
      </c>
      <c r="F911" s="2">
        <f t="shared" si="44"/>
        <v>41.199999999998909</v>
      </c>
      <c r="G911">
        <f t="shared" si="42"/>
        <v>9.8950938021973352E-3</v>
      </c>
      <c r="H911" s="1">
        <f t="shared" si="43"/>
        <v>72.23582863807934</v>
      </c>
    </row>
    <row r="912" spans="1:8" x14ac:dyDescent="0.25">
      <c r="A912" s="3">
        <v>43307</v>
      </c>
      <c r="B912" s="2">
        <v>11132.95</v>
      </c>
      <c r="C912" s="2">
        <v>11185.85</v>
      </c>
      <c r="D912" s="2">
        <v>11125.7</v>
      </c>
      <c r="E912" s="2">
        <v>11167.3</v>
      </c>
      <c r="F912" s="2">
        <f t="shared" si="44"/>
        <v>111.05000000000109</v>
      </c>
      <c r="G912">
        <f t="shared" si="42"/>
        <v>3.1660213088618083E-3</v>
      </c>
      <c r="H912" s="1">
        <f t="shared" si="43"/>
        <v>74.983204814144884</v>
      </c>
    </row>
    <row r="913" spans="1:8" x14ac:dyDescent="0.25">
      <c r="A913" s="3">
        <v>43306</v>
      </c>
      <c r="B913" s="2">
        <v>11148.4</v>
      </c>
      <c r="C913" s="2">
        <v>11157.15</v>
      </c>
      <c r="D913" s="2">
        <v>11113.25</v>
      </c>
      <c r="E913" s="2">
        <v>11132</v>
      </c>
      <c r="F913" s="2">
        <f t="shared" si="44"/>
        <v>35.299999999999272</v>
      </c>
      <c r="G913">
        <f t="shared" si="42"/>
        <v>-2.0659022901692162E-4</v>
      </c>
      <c r="H913" s="1">
        <f t="shared" si="43"/>
        <v>82.547823768849824</v>
      </c>
    </row>
    <row r="914" spans="1:8" x14ac:dyDescent="0.25">
      <c r="A914" s="3">
        <v>43305</v>
      </c>
      <c r="B914" s="2">
        <v>11109</v>
      </c>
      <c r="C914" s="2">
        <v>11143.4</v>
      </c>
      <c r="D914" s="2">
        <v>11092.5</v>
      </c>
      <c r="E914" s="2">
        <v>11134.3</v>
      </c>
      <c r="F914" s="2">
        <f t="shared" si="44"/>
        <v>-2.2999999999992724</v>
      </c>
      <c r="G914">
        <f t="shared" si="42"/>
        <v>4.4601440782581301E-3</v>
      </c>
      <c r="H914" s="1">
        <f t="shared" si="43"/>
        <v>90.503483681112826</v>
      </c>
    </row>
    <row r="915" spans="1:8" x14ac:dyDescent="0.25">
      <c r="A915" s="3">
        <v>43304</v>
      </c>
      <c r="B915" s="2">
        <v>11019.85</v>
      </c>
      <c r="C915" s="2">
        <v>11093.4</v>
      </c>
      <c r="D915" s="2">
        <v>11010.95</v>
      </c>
      <c r="E915" s="2">
        <v>11084.75</v>
      </c>
      <c r="F915" s="2">
        <f t="shared" si="44"/>
        <v>49.549999999999272</v>
      </c>
      <c r="G915">
        <f t="shared" si="42"/>
        <v>6.7481739405328336E-3</v>
      </c>
      <c r="H915" s="1">
        <f t="shared" si="43"/>
        <v>89.991977454642964</v>
      </c>
    </row>
    <row r="916" spans="1:8" x14ac:dyDescent="0.25">
      <c r="A916" s="3">
        <v>43301</v>
      </c>
      <c r="B916" s="2">
        <v>10963.5</v>
      </c>
      <c r="C916" s="2">
        <v>11030.25</v>
      </c>
      <c r="D916" s="2">
        <v>10946.2</v>
      </c>
      <c r="E916" s="2">
        <v>11010.2</v>
      </c>
      <c r="F916" s="2">
        <f t="shared" si="44"/>
        <v>74.549999999999272</v>
      </c>
      <c r="G916">
        <f t="shared" si="42"/>
        <v>4.8344679065168992E-3</v>
      </c>
      <c r="H916" s="1">
        <f t="shared" si="43"/>
        <v>90.973844767607531</v>
      </c>
    </row>
    <row r="917" spans="1:8" x14ac:dyDescent="0.25">
      <c r="A917" s="3">
        <v>43300</v>
      </c>
      <c r="B917" s="2">
        <v>10999.5</v>
      </c>
      <c r="C917" s="2">
        <v>11006.5</v>
      </c>
      <c r="D917" s="2">
        <v>10935.45</v>
      </c>
      <c r="E917" s="2">
        <v>10957.1</v>
      </c>
      <c r="F917" s="2">
        <f t="shared" si="44"/>
        <v>53.100000000000364</v>
      </c>
      <c r="G917">
        <f t="shared" si="42"/>
        <v>-2.1287708807833992E-3</v>
      </c>
      <c r="H917" s="1">
        <f t="shared" si="43"/>
        <v>92.803873950909747</v>
      </c>
    </row>
    <row r="918" spans="1:8" x14ac:dyDescent="0.25">
      <c r="A918" s="3">
        <v>43299</v>
      </c>
      <c r="B918" s="2">
        <v>11060.2</v>
      </c>
      <c r="C918" s="2">
        <v>11076.2</v>
      </c>
      <c r="D918" s="2">
        <v>10956.3</v>
      </c>
      <c r="E918" s="2">
        <v>10980.45</v>
      </c>
      <c r="F918" s="2">
        <f t="shared" si="44"/>
        <v>-23.350000000000364</v>
      </c>
      <c r="G918">
        <f t="shared" si="42"/>
        <v>-2.5104044836980507E-3</v>
      </c>
      <c r="H918" s="1">
        <f t="shared" si="43"/>
        <v>92.953412881780181</v>
      </c>
    </row>
    <row r="919" spans="1:8" x14ac:dyDescent="0.25">
      <c r="A919" s="3">
        <v>43298</v>
      </c>
      <c r="B919" s="2">
        <v>10939.65</v>
      </c>
      <c r="C919" s="2">
        <v>11018.5</v>
      </c>
      <c r="D919" s="2">
        <v>10925.6</v>
      </c>
      <c r="E919" s="2">
        <v>11008.05</v>
      </c>
      <c r="F919" s="2">
        <f t="shared" si="44"/>
        <v>-27.599999999998545</v>
      </c>
      <c r="G919">
        <f t="shared" si="42"/>
        <v>6.4890019854781638E-3</v>
      </c>
      <c r="H919" s="1">
        <f t="shared" si="43"/>
        <v>93.069280462346498</v>
      </c>
    </row>
    <row r="920" spans="1:8" x14ac:dyDescent="0.25">
      <c r="A920" s="3">
        <v>43297</v>
      </c>
      <c r="B920" s="2">
        <v>11018.95</v>
      </c>
      <c r="C920" s="2">
        <v>11019.5</v>
      </c>
      <c r="D920" s="2">
        <v>10926.25</v>
      </c>
      <c r="E920" s="2">
        <v>10936.85</v>
      </c>
      <c r="F920" s="2">
        <f t="shared" si="44"/>
        <v>71.199999999998909</v>
      </c>
      <c r="G920">
        <f t="shared" si="42"/>
        <v>-7.4741588844156994E-3</v>
      </c>
      <c r="H920" s="1">
        <f t="shared" si="43"/>
        <v>96.694530239132291</v>
      </c>
    </row>
    <row r="921" spans="1:8" x14ac:dyDescent="0.25">
      <c r="A921" s="3">
        <v>43294</v>
      </c>
      <c r="B921" s="2">
        <v>11056.9</v>
      </c>
      <c r="C921" s="2">
        <v>11071.35</v>
      </c>
      <c r="D921" s="2">
        <v>10999.75</v>
      </c>
      <c r="E921" s="2">
        <v>11018.9</v>
      </c>
      <c r="F921" s="2">
        <f t="shared" si="44"/>
        <v>-82.049999999999272</v>
      </c>
      <c r="G921">
        <f t="shared" si="42"/>
        <v>-3.9016246678396689E-4</v>
      </c>
      <c r="H921" s="1">
        <f t="shared" si="43"/>
        <v>93.11868704598011</v>
      </c>
    </row>
    <row r="922" spans="1:8" x14ac:dyDescent="0.25">
      <c r="A922" s="3">
        <v>43293</v>
      </c>
      <c r="B922" s="2">
        <v>11006.95</v>
      </c>
      <c r="C922" s="2">
        <v>11078.3</v>
      </c>
      <c r="D922" s="2">
        <v>10999.65</v>
      </c>
      <c r="E922" s="2">
        <v>11023.2</v>
      </c>
      <c r="F922" s="2">
        <f t="shared" si="44"/>
        <v>-4.3000000000010914</v>
      </c>
      <c r="G922">
        <f t="shared" si="42"/>
        <v>6.8179496293051707E-3</v>
      </c>
      <c r="H922" s="1">
        <f t="shared" si="43"/>
        <v>92.779613607154516</v>
      </c>
    </row>
    <row r="923" spans="1:8" x14ac:dyDescent="0.25">
      <c r="A923" s="3">
        <v>43292</v>
      </c>
      <c r="B923" s="2">
        <v>10956.4</v>
      </c>
      <c r="C923" s="2">
        <v>10976.65</v>
      </c>
      <c r="D923" s="2">
        <v>10923</v>
      </c>
      <c r="E923" s="2">
        <v>10948.3</v>
      </c>
      <c r="F923" s="2">
        <f t="shared" si="44"/>
        <v>74.900000000001455</v>
      </c>
      <c r="G923">
        <f t="shared" si="42"/>
        <v>9.5909899573626465E-5</v>
      </c>
      <c r="H923" s="1">
        <f t="shared" si="43"/>
        <v>92.264537125818237</v>
      </c>
    </row>
    <row r="924" spans="1:8" x14ac:dyDescent="0.25">
      <c r="A924" s="3">
        <v>43291</v>
      </c>
      <c r="B924" s="2">
        <v>10902.75</v>
      </c>
      <c r="C924" s="2">
        <v>10956.9</v>
      </c>
      <c r="D924" s="2">
        <v>10876.65</v>
      </c>
      <c r="E924" s="2">
        <v>10947.25</v>
      </c>
      <c r="F924" s="2">
        <f t="shared" si="44"/>
        <v>1.0499999999992724</v>
      </c>
      <c r="G924">
        <f t="shared" si="42"/>
        <v>8.6559577894496902E-3</v>
      </c>
      <c r="H924" s="1">
        <f t="shared" si="43"/>
        <v>92.295621856476401</v>
      </c>
    </row>
    <row r="925" spans="1:8" x14ac:dyDescent="0.25">
      <c r="A925" s="3">
        <v>43290</v>
      </c>
      <c r="B925" s="2">
        <v>10838.3</v>
      </c>
      <c r="C925" s="2">
        <v>10860.35</v>
      </c>
      <c r="D925" s="2">
        <v>10807.15</v>
      </c>
      <c r="E925" s="2">
        <v>10852.9</v>
      </c>
      <c r="F925" s="2">
        <f t="shared" si="44"/>
        <v>94.350000000000364</v>
      </c>
      <c r="G925">
        <f t="shared" si="42"/>
        <v>7.4218106239193555E-3</v>
      </c>
      <c r="H925" s="1">
        <f t="shared" si="43"/>
        <v>89.18051343684516</v>
      </c>
    </row>
    <row r="926" spans="1:8" x14ac:dyDescent="0.25">
      <c r="A926" s="3">
        <v>43287</v>
      </c>
      <c r="B926" s="2">
        <v>10744.15</v>
      </c>
      <c r="C926" s="2">
        <v>10816.35</v>
      </c>
      <c r="D926" s="2">
        <v>10735.05</v>
      </c>
      <c r="E926" s="2">
        <v>10772.65</v>
      </c>
      <c r="F926" s="2">
        <f t="shared" si="44"/>
        <v>80.25</v>
      </c>
      <c r="G926">
        <f t="shared" si="42"/>
        <v>2.1280162660109484E-3</v>
      </c>
      <c r="H926" s="1">
        <f t="shared" si="43"/>
        <v>86.018621057700543</v>
      </c>
    </row>
    <row r="927" spans="1:8" x14ac:dyDescent="0.25">
      <c r="A927" s="3">
        <v>43286</v>
      </c>
      <c r="B927" s="2">
        <v>10786.05</v>
      </c>
      <c r="C927" s="2">
        <v>10786.05</v>
      </c>
      <c r="D927" s="2">
        <v>10726.25</v>
      </c>
      <c r="E927" s="2">
        <v>10749.75</v>
      </c>
      <c r="F927" s="2">
        <f t="shared" si="44"/>
        <v>22.899999999999636</v>
      </c>
      <c r="G927">
        <f t="shared" si="42"/>
        <v>-1.8727075848253383E-3</v>
      </c>
      <c r="H927" s="1">
        <f t="shared" si="43"/>
        <v>85.66405193520373</v>
      </c>
    </row>
    <row r="928" spans="1:8" x14ac:dyDescent="0.25">
      <c r="A928" s="3">
        <v>43285</v>
      </c>
      <c r="B928" s="2">
        <v>10715</v>
      </c>
      <c r="C928" s="2">
        <v>10777.15</v>
      </c>
      <c r="D928" s="2">
        <v>10677.75</v>
      </c>
      <c r="E928" s="2">
        <v>10769.9</v>
      </c>
      <c r="F928" s="2">
        <f t="shared" si="44"/>
        <v>-20.149999999999636</v>
      </c>
      <c r="G928">
        <f t="shared" si="42"/>
        <v>6.5208104443272496E-3</v>
      </c>
      <c r="H928" s="1">
        <f t="shared" si="43"/>
        <v>89.324049273820336</v>
      </c>
    </row>
    <row r="929" spans="1:8" x14ac:dyDescent="0.25">
      <c r="A929" s="3">
        <v>43284</v>
      </c>
      <c r="B929" s="2">
        <v>10668.6</v>
      </c>
      <c r="C929" s="2">
        <v>10713.3</v>
      </c>
      <c r="D929" s="2">
        <v>10630.25</v>
      </c>
      <c r="E929" s="2">
        <v>10699.9</v>
      </c>
      <c r="F929" s="2">
        <f t="shared" si="44"/>
        <v>70</v>
      </c>
      <c r="G929">
        <f t="shared" si="42"/>
        <v>3.9892922757939599E-3</v>
      </c>
      <c r="H929" s="1">
        <f t="shared" si="43"/>
        <v>91.408825462248828</v>
      </c>
    </row>
    <row r="930" spans="1:8" x14ac:dyDescent="0.25">
      <c r="A930" s="3">
        <v>43283</v>
      </c>
      <c r="B930" s="2">
        <v>10732.35</v>
      </c>
      <c r="C930" s="2">
        <v>10736.15</v>
      </c>
      <c r="D930" s="2">
        <v>10604.65</v>
      </c>
      <c r="E930" s="2">
        <v>10657.3</v>
      </c>
      <c r="F930" s="2">
        <f t="shared" si="44"/>
        <v>42.600000000000364</v>
      </c>
      <c r="G930">
        <f t="shared" si="42"/>
        <v>-5.334194459439767E-3</v>
      </c>
      <c r="H930" s="1">
        <f t="shared" si="43"/>
        <v>91.073932630185425</v>
      </c>
    </row>
    <row r="931" spans="1:8" x14ac:dyDescent="0.25">
      <c r="A931" s="3">
        <v>43280</v>
      </c>
      <c r="B931" s="2">
        <v>10612.85</v>
      </c>
      <c r="C931" s="2">
        <v>10723.05</v>
      </c>
      <c r="D931" s="2">
        <v>10612.35</v>
      </c>
      <c r="E931" s="2">
        <v>10714.3</v>
      </c>
      <c r="F931" s="2">
        <f t="shared" si="44"/>
        <v>-57</v>
      </c>
      <c r="G931">
        <f t="shared" si="42"/>
        <v>1.1754127647321299E-2</v>
      </c>
      <c r="H931" s="1">
        <f t="shared" si="43"/>
        <v>91.986268311488033</v>
      </c>
    </row>
    <row r="932" spans="1:8" x14ac:dyDescent="0.25">
      <c r="A932" s="3">
        <v>43279</v>
      </c>
      <c r="B932" s="2">
        <v>10660.8</v>
      </c>
      <c r="C932" s="2">
        <v>10674.2</v>
      </c>
      <c r="D932" s="2">
        <v>10557.7</v>
      </c>
      <c r="E932" s="2">
        <v>10589.1</v>
      </c>
      <c r="F932" s="2">
        <f t="shared" si="44"/>
        <v>125.19999999999891</v>
      </c>
      <c r="G932">
        <f t="shared" si="42"/>
        <v>-7.7420955375824396E-3</v>
      </c>
      <c r="H932" s="1">
        <f t="shared" si="43"/>
        <v>83.507479363094433</v>
      </c>
    </row>
    <row r="933" spans="1:8" x14ac:dyDescent="0.25">
      <c r="A933" s="3">
        <v>43278</v>
      </c>
      <c r="B933" s="2">
        <v>10785.5</v>
      </c>
      <c r="C933" s="2">
        <v>10785.5</v>
      </c>
      <c r="D933" s="2">
        <v>10652.4</v>
      </c>
      <c r="E933" s="2">
        <v>10671.4</v>
      </c>
      <c r="F933" s="2">
        <f t="shared" si="44"/>
        <v>-82.299999999999272</v>
      </c>
      <c r="G933">
        <f t="shared" si="42"/>
        <v>-9.1182994159396107E-3</v>
      </c>
      <c r="H933" s="1">
        <f t="shared" si="43"/>
        <v>89.169398342445689</v>
      </c>
    </row>
    <row r="934" spans="1:8" x14ac:dyDescent="0.25">
      <c r="A934" s="3">
        <v>43277</v>
      </c>
      <c r="B934" s="2">
        <v>10742.7</v>
      </c>
      <c r="C934" s="2">
        <v>10805.25</v>
      </c>
      <c r="D934" s="2">
        <v>10732.55</v>
      </c>
      <c r="E934" s="2">
        <v>10769.15</v>
      </c>
      <c r="F934" s="2">
        <f t="shared" si="44"/>
        <v>-97.75</v>
      </c>
      <c r="G934">
        <f t="shared" si="42"/>
        <v>6.2234113732792811E-4</v>
      </c>
      <c r="H934" s="1">
        <f t="shared" si="43"/>
        <v>83.320080683257657</v>
      </c>
    </row>
    <row r="935" spans="1:8" x14ac:dyDescent="0.25">
      <c r="A935" s="3">
        <v>43276</v>
      </c>
      <c r="B935" s="2">
        <v>10822.9</v>
      </c>
      <c r="C935" s="2">
        <v>10831.05</v>
      </c>
      <c r="D935" s="2">
        <v>10753.05</v>
      </c>
      <c r="E935" s="2">
        <v>10762.45</v>
      </c>
      <c r="F935" s="2">
        <f t="shared" si="44"/>
        <v>6.6999999999989086</v>
      </c>
      <c r="G935">
        <f t="shared" si="42"/>
        <v>-5.5040144879465814E-3</v>
      </c>
      <c r="H935" s="1">
        <f t="shared" si="43"/>
        <v>85.457375148767369</v>
      </c>
    </row>
    <row r="936" spans="1:8" x14ac:dyDescent="0.25">
      <c r="A936" s="3">
        <v>43273</v>
      </c>
      <c r="B936" s="2">
        <v>10742.7</v>
      </c>
      <c r="C936" s="2">
        <v>10837</v>
      </c>
      <c r="D936" s="2">
        <v>10710.45</v>
      </c>
      <c r="E936" s="2">
        <v>10821.85</v>
      </c>
      <c r="F936" s="2">
        <f t="shared" si="44"/>
        <v>-59.399999999999636</v>
      </c>
      <c r="G936">
        <f t="shared" si="42"/>
        <v>7.489733777589257E-3</v>
      </c>
      <c r="H936" s="1">
        <f t="shared" si="43"/>
        <v>86.516087080312019</v>
      </c>
    </row>
    <row r="937" spans="1:8" x14ac:dyDescent="0.25">
      <c r="A937" s="3">
        <v>43272</v>
      </c>
      <c r="B937" s="2">
        <v>10808.45</v>
      </c>
      <c r="C937" s="2">
        <v>10809.6</v>
      </c>
      <c r="D937" s="2">
        <v>10725.9</v>
      </c>
      <c r="E937" s="2">
        <v>10741.1</v>
      </c>
      <c r="F937" s="2">
        <f t="shared" si="44"/>
        <v>80.75</v>
      </c>
      <c r="G937">
        <f t="shared" si="42"/>
        <v>-2.8773119094804597E-3</v>
      </c>
      <c r="H937" s="1">
        <f t="shared" si="43"/>
        <v>87.820236413367397</v>
      </c>
    </row>
    <row r="938" spans="1:8" x14ac:dyDescent="0.25">
      <c r="A938" s="3">
        <v>43271</v>
      </c>
      <c r="B938" s="2">
        <v>10734.65</v>
      </c>
      <c r="C938" s="2">
        <v>10781.8</v>
      </c>
      <c r="D938" s="2">
        <v>10724.05</v>
      </c>
      <c r="E938" s="2">
        <v>10772.05</v>
      </c>
      <c r="F938" s="2">
        <f t="shared" si="44"/>
        <v>-30.949999999998909</v>
      </c>
      <c r="G938">
        <f t="shared" si="42"/>
        <v>5.7349162184533176E-3</v>
      </c>
      <c r="H938" s="1">
        <f t="shared" si="43"/>
        <v>89.646239908685388</v>
      </c>
    </row>
    <row r="939" spans="1:8" x14ac:dyDescent="0.25">
      <c r="A939" s="3">
        <v>43270</v>
      </c>
      <c r="B939" s="2">
        <v>10789.45</v>
      </c>
      <c r="C939" s="2">
        <v>10789.45</v>
      </c>
      <c r="D939" s="2">
        <v>10701.2</v>
      </c>
      <c r="E939" s="2">
        <v>10710.45</v>
      </c>
      <c r="F939" s="2">
        <f t="shared" si="44"/>
        <v>61.599999999998545</v>
      </c>
      <c r="G939">
        <f t="shared" si="42"/>
        <v>-8.3123447611347413E-3</v>
      </c>
      <c r="H939" s="1">
        <f t="shared" si="43"/>
        <v>96.599653304680444</v>
      </c>
    </row>
    <row r="940" spans="1:8" x14ac:dyDescent="0.25">
      <c r="A940" s="3">
        <v>43269</v>
      </c>
      <c r="B940" s="2">
        <v>10830.2</v>
      </c>
      <c r="C940" s="2">
        <v>10830.2</v>
      </c>
      <c r="D940" s="2">
        <v>10787.35</v>
      </c>
      <c r="E940" s="2">
        <v>10799.85</v>
      </c>
      <c r="F940" s="2">
        <f t="shared" si="44"/>
        <v>-89.399999999999636</v>
      </c>
      <c r="G940">
        <f t="shared" si="42"/>
        <v>-1.6514363613613185E-3</v>
      </c>
      <c r="H940" s="1">
        <f t="shared" si="43"/>
        <v>91.321840084374472</v>
      </c>
    </row>
    <row r="941" spans="1:8" x14ac:dyDescent="0.25">
      <c r="A941" s="3">
        <v>43266</v>
      </c>
      <c r="B941" s="2">
        <v>10808.65</v>
      </c>
      <c r="C941" s="2">
        <v>10834</v>
      </c>
      <c r="D941" s="2">
        <v>10755.4</v>
      </c>
      <c r="E941" s="2">
        <v>10817.7</v>
      </c>
      <c r="F941" s="2">
        <f t="shared" si="44"/>
        <v>-17.850000000000364</v>
      </c>
      <c r="G941">
        <f t="shared" si="42"/>
        <v>8.9245465618541871E-4</v>
      </c>
      <c r="H941" s="1">
        <f t="shared" si="43"/>
        <v>95.669330988755547</v>
      </c>
    </row>
    <row r="942" spans="1:8" x14ac:dyDescent="0.25">
      <c r="A942" s="3">
        <v>43265</v>
      </c>
      <c r="B942" s="2">
        <v>10832.9</v>
      </c>
      <c r="C942" s="2">
        <v>10833.7</v>
      </c>
      <c r="D942" s="2">
        <v>10773.55</v>
      </c>
      <c r="E942" s="2">
        <v>10808.05</v>
      </c>
      <c r="F942" s="2">
        <f t="shared" si="44"/>
        <v>9.6500000000014552</v>
      </c>
      <c r="G942">
        <f t="shared" si="42"/>
        <v>-4.4911740754108491E-3</v>
      </c>
      <c r="H942" s="1">
        <f t="shared" si="43"/>
        <v>100.58175259892411</v>
      </c>
    </row>
    <row r="943" spans="1:8" x14ac:dyDescent="0.25">
      <c r="A943" s="3">
        <v>43264</v>
      </c>
      <c r="B943" s="2">
        <v>10887.5</v>
      </c>
      <c r="C943" s="2">
        <v>10893.25</v>
      </c>
      <c r="D943" s="2">
        <v>10842.65</v>
      </c>
      <c r="E943" s="2">
        <v>10856.7</v>
      </c>
      <c r="F943" s="2">
        <f t="shared" si="44"/>
        <v>-48.650000000001455</v>
      </c>
      <c r="G943">
        <f t="shared" si="42"/>
        <v>1.2765243408948135E-3</v>
      </c>
      <c r="H943" s="1">
        <f t="shared" si="43"/>
        <v>101.33093636006227</v>
      </c>
    </row>
    <row r="944" spans="1:8" x14ac:dyDescent="0.25">
      <c r="A944" s="3">
        <v>43263</v>
      </c>
      <c r="B944" s="2">
        <v>10816.15</v>
      </c>
      <c r="C944" s="2">
        <v>10856.55</v>
      </c>
      <c r="D944" s="2">
        <v>10789.4</v>
      </c>
      <c r="E944" s="2">
        <v>10842.85</v>
      </c>
      <c r="F944" s="2">
        <f t="shared" si="44"/>
        <v>13.850000000000364</v>
      </c>
      <c r="G944">
        <f t="shared" si="42"/>
        <v>5.1688064110242352E-3</v>
      </c>
      <c r="H944" s="1">
        <f t="shared" si="43"/>
        <v>103.25067646512773</v>
      </c>
    </row>
    <row r="945" spans="1:8" x14ac:dyDescent="0.25">
      <c r="A945" s="3">
        <v>43262</v>
      </c>
      <c r="B945" s="2">
        <v>10781.85</v>
      </c>
      <c r="C945" s="2">
        <v>10850.55</v>
      </c>
      <c r="D945" s="2">
        <v>10777.05</v>
      </c>
      <c r="E945" s="2">
        <v>10786.95</v>
      </c>
      <c r="F945" s="2">
        <f t="shared" si="44"/>
        <v>55.899999999999636</v>
      </c>
      <c r="G945">
        <f t="shared" si="42"/>
        <v>1.7908015140969788E-3</v>
      </c>
      <c r="H945" s="1">
        <f t="shared" si="43"/>
        <v>101.81145489130803</v>
      </c>
    </row>
    <row r="946" spans="1:8" x14ac:dyDescent="0.25">
      <c r="A946" s="3">
        <v>43259</v>
      </c>
      <c r="B946" s="2">
        <v>10736.4</v>
      </c>
      <c r="C946" s="2">
        <v>10779.45</v>
      </c>
      <c r="D946" s="2">
        <v>10709.05</v>
      </c>
      <c r="E946" s="2">
        <v>10767.65</v>
      </c>
      <c r="F946" s="2">
        <f t="shared" si="44"/>
        <v>19.300000000001091</v>
      </c>
      <c r="G946">
        <f t="shared" si="42"/>
        <v>-6.5007429443483659E-5</v>
      </c>
      <c r="H946" s="1">
        <f t="shared" si="43"/>
        <v>101.57729703518264</v>
      </c>
    </row>
    <row r="947" spans="1:8" x14ac:dyDescent="0.25">
      <c r="A947" s="3">
        <v>43258</v>
      </c>
      <c r="B947" s="2">
        <v>10722.6</v>
      </c>
      <c r="C947" s="2">
        <v>10818</v>
      </c>
      <c r="D947" s="2">
        <v>10722.6</v>
      </c>
      <c r="E947" s="2">
        <v>10768.35</v>
      </c>
      <c r="F947" s="2">
        <f t="shared" si="44"/>
        <v>-0.7000000000007276</v>
      </c>
      <c r="G947">
        <f t="shared" si="42"/>
        <v>7.8031440545139521E-3</v>
      </c>
      <c r="H947" s="1">
        <f t="shared" si="43"/>
        <v>105.60960661313997</v>
      </c>
    </row>
    <row r="948" spans="1:8" x14ac:dyDescent="0.25">
      <c r="A948" s="3">
        <v>43257</v>
      </c>
      <c r="B948" s="2">
        <v>10603.45</v>
      </c>
      <c r="C948" s="2">
        <v>10698.35</v>
      </c>
      <c r="D948" s="2">
        <v>10587.5</v>
      </c>
      <c r="E948" s="2">
        <v>10684.65</v>
      </c>
      <c r="F948" s="2">
        <f t="shared" si="44"/>
        <v>83.700000000000728</v>
      </c>
      <c r="G948">
        <f t="shared" si="42"/>
        <v>8.6005662256969095E-3</v>
      </c>
      <c r="H948" s="1">
        <f t="shared" si="43"/>
        <v>102.54301085951697</v>
      </c>
    </row>
    <row r="949" spans="1:8" x14ac:dyDescent="0.25">
      <c r="A949" s="3">
        <v>43256</v>
      </c>
      <c r="B949" s="2">
        <v>10630.7</v>
      </c>
      <c r="C949" s="2">
        <v>10633.15</v>
      </c>
      <c r="D949" s="2">
        <v>10550.9</v>
      </c>
      <c r="E949" s="2">
        <v>10593.15</v>
      </c>
      <c r="F949" s="2">
        <f t="shared" si="44"/>
        <v>91.5</v>
      </c>
      <c r="G949">
        <f t="shared" si="42"/>
        <v>-3.3315065224060682E-3</v>
      </c>
      <c r="H949" s="1">
        <f t="shared" si="43"/>
        <v>98.335932303343725</v>
      </c>
    </row>
    <row r="950" spans="1:8" x14ac:dyDescent="0.25">
      <c r="A950" s="3">
        <v>43255</v>
      </c>
      <c r="B950" s="2">
        <v>10765.95</v>
      </c>
      <c r="C950" s="2">
        <v>10770.3</v>
      </c>
      <c r="D950" s="2">
        <v>10618.35</v>
      </c>
      <c r="E950" s="2">
        <v>10628.5</v>
      </c>
      <c r="F950" s="2">
        <f t="shared" si="44"/>
        <v>-35.350000000000364</v>
      </c>
      <c r="G950">
        <f t="shared" si="42"/>
        <v>-6.3494658726906857E-3</v>
      </c>
      <c r="H950" s="1">
        <f t="shared" si="43"/>
        <v>97.873615973862016</v>
      </c>
    </row>
    <row r="951" spans="1:8" x14ac:dyDescent="0.25">
      <c r="A951" s="3">
        <v>43252</v>
      </c>
      <c r="B951" s="2">
        <v>10738.45</v>
      </c>
      <c r="C951" s="2">
        <v>10764.75</v>
      </c>
      <c r="D951" s="2">
        <v>10681.5</v>
      </c>
      <c r="E951" s="2">
        <v>10696.2</v>
      </c>
      <c r="F951" s="2">
        <f t="shared" si="44"/>
        <v>-67.700000000000728</v>
      </c>
      <c r="G951">
        <f t="shared" si="42"/>
        <v>-3.7280136120426276E-3</v>
      </c>
      <c r="H951" s="1">
        <f t="shared" si="43"/>
        <v>100.77598712965748</v>
      </c>
    </row>
    <row r="952" spans="1:8" x14ac:dyDescent="0.25">
      <c r="A952" s="3">
        <v>43251</v>
      </c>
      <c r="B952" s="2">
        <v>10670.1</v>
      </c>
      <c r="C952" s="2">
        <v>10763.8</v>
      </c>
      <c r="D952" s="2">
        <v>10620.4</v>
      </c>
      <c r="E952" s="2">
        <v>10736.15</v>
      </c>
      <c r="F952" s="2">
        <f t="shared" si="44"/>
        <v>-39.949999999998909</v>
      </c>
      <c r="G952">
        <f t="shared" si="42"/>
        <v>1.1409692638126136E-2</v>
      </c>
      <c r="H952" s="1">
        <f t="shared" si="43"/>
        <v>102.11069972318275</v>
      </c>
    </row>
    <row r="953" spans="1:8" x14ac:dyDescent="0.25">
      <c r="A953" s="3">
        <v>43250</v>
      </c>
      <c r="B953" s="2">
        <v>10579</v>
      </c>
      <c r="C953" s="2">
        <v>10648.7</v>
      </c>
      <c r="D953" s="2">
        <v>10558.45</v>
      </c>
      <c r="E953" s="2">
        <v>10614.35</v>
      </c>
      <c r="F953" s="2">
        <f t="shared" si="44"/>
        <v>121.79999999999927</v>
      </c>
      <c r="G953">
        <f t="shared" si="42"/>
        <v>-1.7837271438870593E-3</v>
      </c>
      <c r="H953" s="1">
        <f t="shared" si="43"/>
        <v>95.111122536046039</v>
      </c>
    </row>
    <row r="954" spans="1:8" x14ac:dyDescent="0.25">
      <c r="A954" s="3">
        <v>43249</v>
      </c>
      <c r="B954" s="2">
        <v>10689.4</v>
      </c>
      <c r="C954" s="2">
        <v>10717.25</v>
      </c>
      <c r="D954" s="2">
        <v>10616.1</v>
      </c>
      <c r="E954" s="2">
        <v>10633.3</v>
      </c>
      <c r="F954" s="2">
        <f t="shared" si="44"/>
        <v>-18.949999999998909</v>
      </c>
      <c r="G954">
        <f t="shared" si="42"/>
        <v>-5.1918444918060431E-3</v>
      </c>
      <c r="H954" s="1">
        <f t="shared" si="43"/>
        <v>95.168858681296371</v>
      </c>
    </row>
    <row r="955" spans="1:8" x14ac:dyDescent="0.25">
      <c r="A955" s="3">
        <v>43248</v>
      </c>
      <c r="B955" s="2">
        <v>10648.35</v>
      </c>
      <c r="C955" s="2">
        <v>10709.8</v>
      </c>
      <c r="D955" s="2">
        <v>10640.55</v>
      </c>
      <c r="E955" s="2">
        <v>10688.65</v>
      </c>
      <c r="F955" s="2">
        <f t="shared" si="44"/>
        <v>-55.350000000000364</v>
      </c>
      <c r="G955">
        <f t="shared" si="42"/>
        <v>7.8426986251568815E-3</v>
      </c>
      <c r="H955" s="1">
        <f t="shared" si="43"/>
        <v>94.796882829844591</v>
      </c>
    </row>
    <row r="956" spans="1:8" x14ac:dyDescent="0.25">
      <c r="A956" s="3">
        <v>43245</v>
      </c>
      <c r="B956" s="2">
        <v>10533.05</v>
      </c>
      <c r="C956" s="2">
        <v>10628.05</v>
      </c>
      <c r="D956" s="2">
        <v>10524</v>
      </c>
      <c r="E956" s="2">
        <v>10605.15</v>
      </c>
      <c r="F956" s="2">
        <f t="shared" si="44"/>
        <v>83.5</v>
      </c>
      <c r="G956">
        <f t="shared" si="42"/>
        <v>8.6462965847299792E-3</v>
      </c>
      <c r="H956" s="1">
        <f t="shared" si="43"/>
        <v>93.129605249746248</v>
      </c>
    </row>
    <row r="957" spans="1:8" x14ac:dyDescent="0.25">
      <c r="A957" s="3">
        <v>43244</v>
      </c>
      <c r="B957" s="2">
        <v>10464.85</v>
      </c>
      <c r="C957" s="2">
        <v>10535.15</v>
      </c>
      <c r="D957" s="2">
        <v>10419.799999999999</v>
      </c>
      <c r="E957" s="2">
        <v>10513.85</v>
      </c>
      <c r="F957" s="2">
        <f t="shared" si="44"/>
        <v>91.299999999999272</v>
      </c>
      <c r="G957">
        <f t="shared" si="42"/>
        <v>7.9736101068204873E-3</v>
      </c>
      <c r="H957" s="1">
        <f t="shared" si="43"/>
        <v>89.617682074824245</v>
      </c>
    </row>
    <row r="958" spans="1:8" x14ac:dyDescent="0.25">
      <c r="A958" s="3">
        <v>43243</v>
      </c>
      <c r="B958" s="2">
        <v>10521.1</v>
      </c>
      <c r="C958" s="2">
        <v>10533.55</v>
      </c>
      <c r="D958" s="2">
        <v>10417.799999999999</v>
      </c>
      <c r="E958" s="2">
        <v>10430.35</v>
      </c>
      <c r="F958" s="2">
        <f t="shared" si="44"/>
        <v>83.5</v>
      </c>
      <c r="G958">
        <f t="shared" si="42"/>
        <v>-1.0144575613613642E-2</v>
      </c>
      <c r="H958" s="1">
        <f t="shared" si="43"/>
        <v>85.479685466119278</v>
      </c>
    </row>
    <row r="959" spans="1:8" x14ac:dyDescent="0.25">
      <c r="A959" s="3">
        <v>43242</v>
      </c>
      <c r="B959" s="2">
        <v>10518.45</v>
      </c>
      <c r="C959" s="2">
        <v>10558.6</v>
      </c>
      <c r="D959" s="2">
        <v>10490.55</v>
      </c>
      <c r="E959" s="2">
        <v>10536.7</v>
      </c>
      <c r="F959" s="2">
        <f t="shared" si="44"/>
        <v>-106.35000000000036</v>
      </c>
      <c r="G959">
        <f t="shared" si="42"/>
        <v>1.8999312240523454E-3</v>
      </c>
      <c r="H959" s="1">
        <f t="shared" si="43"/>
        <v>79.894021903523054</v>
      </c>
    </row>
    <row r="960" spans="1:8" x14ac:dyDescent="0.25">
      <c r="A960" s="3">
        <v>43241</v>
      </c>
      <c r="B960" s="2">
        <v>10616.7</v>
      </c>
      <c r="C960" s="2">
        <v>10621.7</v>
      </c>
      <c r="D960" s="2">
        <v>10505.8</v>
      </c>
      <c r="E960" s="2">
        <v>10516.7</v>
      </c>
      <c r="F960" s="2">
        <f t="shared" si="44"/>
        <v>20</v>
      </c>
      <c r="G960">
        <f t="shared" si="42"/>
        <v>-7.5498509054843163E-3</v>
      </c>
      <c r="H960" s="1">
        <f t="shared" si="43"/>
        <v>79.91873735453585</v>
      </c>
    </row>
    <row r="961" spans="1:8" x14ac:dyDescent="0.25">
      <c r="A961" s="3">
        <v>43238</v>
      </c>
      <c r="B961" s="2">
        <v>10671.85</v>
      </c>
      <c r="C961" s="2">
        <v>10674.95</v>
      </c>
      <c r="D961" s="2">
        <v>10589.1</v>
      </c>
      <c r="E961" s="2">
        <v>10596.4</v>
      </c>
      <c r="F961" s="2">
        <f t="shared" si="44"/>
        <v>-79.699999999998909</v>
      </c>
      <c r="G961">
        <f t="shared" si="42"/>
        <v>-8.1112897783238019E-3</v>
      </c>
      <c r="H961" s="1">
        <f t="shared" si="43"/>
        <v>75.223559619459948</v>
      </c>
    </row>
    <row r="962" spans="1:8" x14ac:dyDescent="0.25">
      <c r="A962" s="3">
        <v>43237</v>
      </c>
      <c r="B962" s="2">
        <v>10775.6</v>
      </c>
      <c r="C962" s="2">
        <v>10777.25</v>
      </c>
      <c r="D962" s="2">
        <v>10664.5</v>
      </c>
      <c r="E962" s="2">
        <v>10682.7</v>
      </c>
      <c r="F962" s="2">
        <f t="shared" si="44"/>
        <v>-86.300000000001091</v>
      </c>
      <c r="G962">
        <f t="shared" si="42"/>
        <v>-5.4518941226662544E-3</v>
      </c>
      <c r="H962" s="1">
        <f t="shared" si="43"/>
        <v>70.147021817046408</v>
      </c>
    </row>
    <row r="963" spans="1:8" x14ac:dyDescent="0.25">
      <c r="A963" s="3">
        <v>43236</v>
      </c>
      <c r="B963" s="2">
        <v>10751.95</v>
      </c>
      <c r="C963" s="2">
        <v>10790.45</v>
      </c>
      <c r="D963" s="2">
        <v>10699.7</v>
      </c>
      <c r="E963" s="2">
        <v>10741.1</v>
      </c>
      <c r="F963" s="2">
        <f t="shared" si="44"/>
        <v>-58.399999999999636</v>
      </c>
      <c r="G963">
        <f t="shared" ref="G963:G1026" si="45">LN(E963/E964)</f>
        <v>-5.6399110642633577E-3</v>
      </c>
      <c r="H963" s="1">
        <f t="shared" ref="H963:H1026" si="46">STDEVP(G963:G982)*100/STDEVP(G963:G1212)</f>
        <v>67.34787980065488</v>
      </c>
    </row>
    <row r="964" spans="1:8" x14ac:dyDescent="0.25">
      <c r="A964" s="3">
        <v>43235</v>
      </c>
      <c r="B964" s="2">
        <v>10812.6</v>
      </c>
      <c r="C964" s="2">
        <v>10929.2</v>
      </c>
      <c r="D964" s="2">
        <v>10781.4</v>
      </c>
      <c r="E964" s="2">
        <v>10801.85</v>
      </c>
      <c r="F964" s="2">
        <f t="shared" si="44"/>
        <v>-60.75</v>
      </c>
      <c r="G964">
        <f t="shared" si="45"/>
        <v>-4.3964283199478618E-4</v>
      </c>
      <c r="H964" s="1">
        <f t="shared" si="46"/>
        <v>63.153046026237313</v>
      </c>
    </row>
    <row r="965" spans="1:8" x14ac:dyDescent="0.25">
      <c r="A965" s="3">
        <v>43234</v>
      </c>
      <c r="B965" s="2">
        <v>10815.15</v>
      </c>
      <c r="C965" s="2">
        <v>10834.85</v>
      </c>
      <c r="D965" s="2">
        <v>10774.75</v>
      </c>
      <c r="E965" s="2">
        <v>10806.6</v>
      </c>
      <c r="F965" s="2">
        <f t="shared" si="44"/>
        <v>-4.75</v>
      </c>
      <c r="G965">
        <f t="shared" si="45"/>
        <v>9.2536470936592816E-6</v>
      </c>
      <c r="H965" s="1">
        <f t="shared" si="46"/>
        <v>63.763666421142418</v>
      </c>
    </row>
    <row r="966" spans="1:8" x14ac:dyDescent="0.25">
      <c r="A966" s="3">
        <v>43231</v>
      </c>
      <c r="B966" s="2">
        <v>10741.95</v>
      </c>
      <c r="C966" s="2">
        <v>10812.05</v>
      </c>
      <c r="D966" s="2">
        <v>10724.45</v>
      </c>
      <c r="E966" s="2">
        <v>10806.5</v>
      </c>
      <c r="F966" s="2">
        <f t="shared" ref="F966:F1029" si="47">E965-E966</f>
        <v>0.1000000000003638</v>
      </c>
      <c r="G966">
        <f t="shared" si="45"/>
        <v>8.3585294552487952E-3</v>
      </c>
      <c r="H966" s="1">
        <f t="shared" si="46"/>
        <v>63.544098145222492</v>
      </c>
    </row>
    <row r="967" spans="1:8" x14ac:dyDescent="0.25">
      <c r="A967" s="3">
        <v>43230</v>
      </c>
      <c r="B967" s="2">
        <v>10779.65</v>
      </c>
      <c r="C967" s="2">
        <v>10785.55</v>
      </c>
      <c r="D967" s="2">
        <v>10705</v>
      </c>
      <c r="E967" s="2">
        <v>10716.55</v>
      </c>
      <c r="F967" s="2">
        <f t="shared" si="47"/>
        <v>89.950000000000728</v>
      </c>
      <c r="G967">
        <f t="shared" si="45"/>
        <v>-2.3440878464996416E-3</v>
      </c>
      <c r="H967" s="1">
        <f t="shared" si="46"/>
        <v>59.355359968051637</v>
      </c>
    </row>
    <row r="968" spans="1:8" x14ac:dyDescent="0.25">
      <c r="A968" s="3">
        <v>43229</v>
      </c>
      <c r="B968" s="2">
        <v>10693.35</v>
      </c>
      <c r="C968" s="2">
        <v>10766.25</v>
      </c>
      <c r="D968" s="2">
        <v>10689.85</v>
      </c>
      <c r="E968" s="2">
        <v>10741.7</v>
      </c>
      <c r="F968" s="2">
        <f t="shared" si="47"/>
        <v>-25.150000000001455</v>
      </c>
      <c r="G968">
        <f t="shared" si="45"/>
        <v>2.2274526323300824E-3</v>
      </c>
      <c r="H968" s="1">
        <f t="shared" si="46"/>
        <v>57.801957840801052</v>
      </c>
    </row>
    <row r="969" spans="1:8" x14ac:dyDescent="0.25">
      <c r="A969" s="3">
        <v>43228</v>
      </c>
      <c r="B969" s="2">
        <v>10757.9</v>
      </c>
      <c r="C969" s="2">
        <v>10758.55</v>
      </c>
      <c r="D969" s="2">
        <v>10689.4</v>
      </c>
      <c r="E969" s="2">
        <v>10717.8</v>
      </c>
      <c r="F969" s="2">
        <f t="shared" si="47"/>
        <v>23.900000000001455</v>
      </c>
      <c r="G969">
        <f t="shared" si="45"/>
        <v>2.1461930816327936E-4</v>
      </c>
      <c r="H969" s="1">
        <f t="shared" si="46"/>
        <v>57.78847845115861</v>
      </c>
    </row>
    <row r="970" spans="1:8" x14ac:dyDescent="0.25">
      <c r="A970" s="3">
        <v>43227</v>
      </c>
      <c r="B970" s="2">
        <v>10653.15</v>
      </c>
      <c r="C970" s="2">
        <v>10725.65</v>
      </c>
      <c r="D970" s="2">
        <v>10635.65</v>
      </c>
      <c r="E970" s="2">
        <v>10715.5</v>
      </c>
      <c r="F970" s="2">
        <f t="shared" si="47"/>
        <v>2.2999999999992724</v>
      </c>
      <c r="G970">
        <f t="shared" si="45"/>
        <v>9.1170725845766357E-3</v>
      </c>
      <c r="H970" s="1">
        <f t="shared" si="46"/>
        <v>58.23441997753784</v>
      </c>
    </row>
    <row r="971" spans="1:8" x14ac:dyDescent="0.25">
      <c r="A971" s="3">
        <v>43224</v>
      </c>
      <c r="B971" s="2">
        <v>10700.45</v>
      </c>
      <c r="C971" s="2">
        <v>10700.45</v>
      </c>
      <c r="D971" s="2">
        <v>10601.6</v>
      </c>
      <c r="E971" s="2">
        <v>10618.25</v>
      </c>
      <c r="F971" s="2">
        <f t="shared" si="47"/>
        <v>97.25</v>
      </c>
      <c r="G971">
        <f t="shared" si="45"/>
        <v>-5.7658426514528623E-3</v>
      </c>
      <c r="H971" s="1">
        <f t="shared" si="46"/>
        <v>52.168559724859115</v>
      </c>
    </row>
    <row r="972" spans="1:8" x14ac:dyDescent="0.25">
      <c r="A972" s="3">
        <v>43223</v>
      </c>
      <c r="B972" s="2">
        <v>10720.15</v>
      </c>
      <c r="C972" s="2">
        <v>10720.6</v>
      </c>
      <c r="D972" s="2">
        <v>10647.45</v>
      </c>
      <c r="E972" s="2">
        <v>10679.65</v>
      </c>
      <c r="F972" s="2">
        <f t="shared" si="47"/>
        <v>-61.399999999999636</v>
      </c>
      <c r="G972">
        <f t="shared" si="45"/>
        <v>-3.5891746517569662E-3</v>
      </c>
      <c r="H972" s="1">
        <f t="shared" si="46"/>
        <v>75.299041508514662</v>
      </c>
    </row>
    <row r="973" spans="1:8" x14ac:dyDescent="0.25">
      <c r="A973" s="3">
        <v>43222</v>
      </c>
      <c r="B973" s="2">
        <v>10783.85</v>
      </c>
      <c r="C973" s="2">
        <v>10784.65</v>
      </c>
      <c r="D973" s="2">
        <v>10689.8</v>
      </c>
      <c r="E973" s="2">
        <v>10718.05</v>
      </c>
      <c r="F973" s="2">
        <f t="shared" si="47"/>
        <v>-38.399999999999636</v>
      </c>
      <c r="G973">
        <f t="shared" si="45"/>
        <v>-1.9853297227271902E-3</v>
      </c>
      <c r="H973" s="1">
        <f t="shared" si="46"/>
        <v>87.385781585750479</v>
      </c>
    </row>
    <row r="974" spans="1:8" x14ac:dyDescent="0.25">
      <c r="A974" s="3">
        <v>43220</v>
      </c>
      <c r="B974" s="2">
        <v>10705.75</v>
      </c>
      <c r="C974" s="2">
        <v>10759</v>
      </c>
      <c r="D974" s="2">
        <v>10704.6</v>
      </c>
      <c r="E974" s="2">
        <v>10739.35</v>
      </c>
      <c r="F974" s="2">
        <f t="shared" si="47"/>
        <v>-21.300000000001091</v>
      </c>
      <c r="G974">
        <f t="shared" si="45"/>
        <v>4.3907095895181257E-3</v>
      </c>
      <c r="H974" s="1">
        <f t="shared" si="46"/>
        <v>85.997014083022634</v>
      </c>
    </row>
    <row r="975" spans="1:8" x14ac:dyDescent="0.25">
      <c r="A975" s="3">
        <v>43217</v>
      </c>
      <c r="B975" s="2">
        <v>10651.65</v>
      </c>
      <c r="C975" s="2">
        <v>10719.8</v>
      </c>
      <c r="D975" s="2">
        <v>10647.55</v>
      </c>
      <c r="E975" s="2">
        <v>10692.3</v>
      </c>
      <c r="F975" s="2">
        <f t="shared" si="47"/>
        <v>47.050000000001091</v>
      </c>
      <c r="G975">
        <f t="shared" si="45"/>
        <v>6.9920181993261129E-3</v>
      </c>
      <c r="H975" s="1">
        <f t="shared" si="46"/>
        <v>89.324970331702289</v>
      </c>
    </row>
    <row r="976" spans="1:8" x14ac:dyDescent="0.25">
      <c r="A976" s="3">
        <v>43216</v>
      </c>
      <c r="B976" s="2">
        <v>10586.5</v>
      </c>
      <c r="C976" s="2">
        <v>10628.4</v>
      </c>
      <c r="D976" s="2">
        <v>10559.65</v>
      </c>
      <c r="E976" s="2">
        <v>10617.8</v>
      </c>
      <c r="F976" s="2">
        <f t="shared" si="47"/>
        <v>74.5</v>
      </c>
      <c r="G976">
        <f t="shared" si="45"/>
        <v>4.4600054580314101E-3</v>
      </c>
      <c r="H976" s="1">
        <f t="shared" si="46"/>
        <v>94.00590751804333</v>
      </c>
    </row>
    <row r="977" spans="1:8" x14ac:dyDescent="0.25">
      <c r="A977" s="3">
        <v>43215</v>
      </c>
      <c r="B977" s="2">
        <v>10612.4</v>
      </c>
      <c r="C977" s="2">
        <v>10612.6</v>
      </c>
      <c r="D977" s="2">
        <v>10536.45</v>
      </c>
      <c r="E977" s="2">
        <v>10570.55</v>
      </c>
      <c r="F977" s="2">
        <f t="shared" si="47"/>
        <v>47.25</v>
      </c>
      <c r="G977">
        <f t="shared" si="45"/>
        <v>-4.1350265905722629E-3</v>
      </c>
      <c r="H977" s="1">
        <f t="shared" si="46"/>
        <v>93.990766213722011</v>
      </c>
    </row>
    <row r="978" spans="1:8" x14ac:dyDescent="0.25">
      <c r="A978" s="3">
        <v>43214</v>
      </c>
      <c r="B978" s="2">
        <v>10578.1</v>
      </c>
      <c r="C978" s="2">
        <v>10636.8</v>
      </c>
      <c r="D978" s="2">
        <v>10569</v>
      </c>
      <c r="E978" s="2">
        <v>10614.35</v>
      </c>
      <c r="F978" s="2">
        <f t="shared" si="47"/>
        <v>-43.800000000001091</v>
      </c>
      <c r="G978">
        <f t="shared" si="45"/>
        <v>2.7972969858506736E-3</v>
      </c>
      <c r="H978" s="1">
        <f t="shared" si="46"/>
        <v>97.985218452919469</v>
      </c>
    </row>
    <row r="979" spans="1:8" x14ac:dyDescent="0.25">
      <c r="A979" s="3">
        <v>43213</v>
      </c>
      <c r="B979" s="2">
        <v>10592.8</v>
      </c>
      <c r="C979" s="2">
        <v>10638.35</v>
      </c>
      <c r="D979" s="2">
        <v>10514.95</v>
      </c>
      <c r="E979" s="2">
        <v>10584.7</v>
      </c>
      <c r="F979" s="2">
        <f t="shared" si="47"/>
        <v>29.649999999999636</v>
      </c>
      <c r="G979">
        <f t="shared" si="45"/>
        <v>1.9528347124542745E-3</v>
      </c>
      <c r="H979" s="1">
        <f t="shared" si="46"/>
        <v>109.99165748708855</v>
      </c>
    </row>
    <row r="980" spans="1:8" x14ac:dyDescent="0.25">
      <c r="A980" s="3">
        <v>43210</v>
      </c>
      <c r="B980" s="2">
        <v>10560.35</v>
      </c>
      <c r="C980" s="2">
        <v>10582.35</v>
      </c>
      <c r="D980" s="2">
        <v>10527.45</v>
      </c>
      <c r="E980" s="2">
        <v>10564.05</v>
      </c>
      <c r="F980" s="2">
        <f t="shared" si="47"/>
        <v>20.650000000001455</v>
      </c>
      <c r="G980">
        <f t="shared" si="45"/>
        <v>-1.1831883152662677E-4</v>
      </c>
      <c r="H980" s="1">
        <f t="shared" si="46"/>
        <v>112.02834841301055</v>
      </c>
    </row>
    <row r="981" spans="1:8" x14ac:dyDescent="0.25">
      <c r="A981" s="3">
        <v>43209</v>
      </c>
      <c r="B981" s="2">
        <v>10563.65</v>
      </c>
      <c r="C981" s="2">
        <v>10572.2</v>
      </c>
      <c r="D981" s="2">
        <v>10546.2</v>
      </c>
      <c r="E981" s="2">
        <v>10565.3</v>
      </c>
      <c r="F981" s="2">
        <f t="shared" si="47"/>
        <v>-1.25</v>
      </c>
      <c r="G981">
        <f t="shared" si="45"/>
        <v>3.7076589897762787E-3</v>
      </c>
      <c r="H981" s="1">
        <f t="shared" si="46"/>
        <v>111.82296164486191</v>
      </c>
    </row>
    <row r="982" spans="1:8" x14ac:dyDescent="0.25">
      <c r="A982" s="3">
        <v>43208</v>
      </c>
      <c r="B982" s="2">
        <v>10578.9</v>
      </c>
      <c r="C982" s="2">
        <v>10594.2</v>
      </c>
      <c r="D982" s="2">
        <v>10509.7</v>
      </c>
      <c r="E982" s="2">
        <v>10526.2</v>
      </c>
      <c r="F982" s="2">
        <f t="shared" si="47"/>
        <v>39.099999999998545</v>
      </c>
      <c r="G982">
        <f t="shared" si="45"/>
        <v>-2.1352422596178809E-3</v>
      </c>
      <c r="H982" s="1">
        <f t="shared" si="46"/>
        <v>111.67498573637126</v>
      </c>
    </row>
    <row r="983" spans="1:8" x14ac:dyDescent="0.25">
      <c r="A983" s="3">
        <v>43207</v>
      </c>
      <c r="B983" s="2">
        <v>10557.3</v>
      </c>
      <c r="C983" s="2">
        <v>10560.45</v>
      </c>
      <c r="D983" s="2">
        <v>10495.65</v>
      </c>
      <c r="E983" s="2">
        <v>10548.7</v>
      </c>
      <c r="F983" s="2">
        <f t="shared" si="47"/>
        <v>-22.5</v>
      </c>
      <c r="G983">
        <f t="shared" si="45"/>
        <v>1.9310108694935376E-3</v>
      </c>
      <c r="H983" s="1">
        <f t="shared" si="46"/>
        <v>118.33743884156236</v>
      </c>
    </row>
    <row r="984" spans="1:8" x14ac:dyDescent="0.25">
      <c r="A984" s="3">
        <v>43206</v>
      </c>
      <c r="B984" s="2">
        <v>10398.299999999999</v>
      </c>
      <c r="C984" s="2">
        <v>10540.15</v>
      </c>
      <c r="D984" s="2">
        <v>10396.35</v>
      </c>
      <c r="E984" s="2">
        <v>10528.35</v>
      </c>
      <c r="F984" s="2">
        <f t="shared" si="47"/>
        <v>20.350000000000364</v>
      </c>
      <c r="G984">
        <f t="shared" si="45"/>
        <v>4.5456895487553045E-3</v>
      </c>
      <c r="H984" s="1">
        <f t="shared" si="46"/>
        <v>132.74936128932521</v>
      </c>
    </row>
    <row r="985" spans="1:8" x14ac:dyDescent="0.25">
      <c r="A985" s="3">
        <v>43203</v>
      </c>
      <c r="B985" s="2">
        <v>10495.3</v>
      </c>
      <c r="C985" s="2">
        <v>10519.9</v>
      </c>
      <c r="D985" s="2">
        <v>10451.450000000001</v>
      </c>
      <c r="E985" s="2">
        <v>10480.6</v>
      </c>
      <c r="F985" s="2">
        <f t="shared" si="47"/>
        <v>47.75</v>
      </c>
      <c r="G985">
        <f t="shared" si="45"/>
        <v>2.0965419525609827E-3</v>
      </c>
      <c r="H985" s="1">
        <f t="shared" si="46"/>
        <v>133.38551806929607</v>
      </c>
    </row>
    <row r="986" spans="1:8" x14ac:dyDescent="0.25">
      <c r="A986" s="3">
        <v>43202</v>
      </c>
      <c r="B986" s="2">
        <v>10410.65</v>
      </c>
      <c r="C986" s="2">
        <v>10469.9</v>
      </c>
      <c r="D986" s="2">
        <v>10395.25</v>
      </c>
      <c r="E986" s="2">
        <v>10458.65</v>
      </c>
      <c r="F986" s="2">
        <f t="shared" si="47"/>
        <v>21.950000000000728</v>
      </c>
      <c r="G986">
        <f t="shared" si="45"/>
        <v>3.9759007720501531E-3</v>
      </c>
      <c r="H986" s="1">
        <f t="shared" si="46"/>
        <v>133.18965423951167</v>
      </c>
    </row>
    <row r="987" spans="1:8" x14ac:dyDescent="0.25">
      <c r="A987" s="3">
        <v>43201</v>
      </c>
      <c r="B987" s="2">
        <v>10428.15</v>
      </c>
      <c r="C987" s="2">
        <v>10428.15</v>
      </c>
      <c r="D987" s="2">
        <v>10355.6</v>
      </c>
      <c r="E987" s="2">
        <v>10417.15</v>
      </c>
      <c r="F987" s="2">
        <f t="shared" si="47"/>
        <v>41.5</v>
      </c>
      <c r="G987">
        <f t="shared" si="45"/>
        <v>1.4313575361352732E-3</v>
      </c>
      <c r="H987" s="1">
        <f t="shared" si="46"/>
        <v>132.53764337887779</v>
      </c>
    </row>
    <row r="988" spans="1:8" x14ac:dyDescent="0.25">
      <c r="A988" s="3">
        <v>43200</v>
      </c>
      <c r="B988" s="2">
        <v>10412.9</v>
      </c>
      <c r="C988" s="2">
        <v>10424.85</v>
      </c>
      <c r="D988" s="2">
        <v>10381.5</v>
      </c>
      <c r="E988" s="2">
        <v>10402.25</v>
      </c>
      <c r="F988" s="2">
        <f t="shared" si="47"/>
        <v>14.899999999999636</v>
      </c>
      <c r="G988">
        <f t="shared" si="45"/>
        <v>2.2038735486090344E-3</v>
      </c>
      <c r="H988" s="1">
        <f t="shared" si="46"/>
        <v>146.964168876976</v>
      </c>
    </row>
    <row r="989" spans="1:8" x14ac:dyDescent="0.25">
      <c r="A989" s="3">
        <v>43199</v>
      </c>
      <c r="B989" s="2">
        <v>10333.700000000001</v>
      </c>
      <c r="C989" s="2">
        <v>10397.700000000001</v>
      </c>
      <c r="D989" s="2">
        <v>10328.5</v>
      </c>
      <c r="E989" s="2">
        <v>10379.35</v>
      </c>
      <c r="F989" s="2">
        <f t="shared" si="47"/>
        <v>22.899999999999636</v>
      </c>
      <c r="G989">
        <f t="shared" si="45"/>
        <v>4.6110955418090394E-3</v>
      </c>
      <c r="H989" s="1">
        <f t="shared" si="46"/>
        <v>147.11373592636309</v>
      </c>
    </row>
    <row r="990" spans="1:8" x14ac:dyDescent="0.25">
      <c r="A990" s="3">
        <v>43196</v>
      </c>
      <c r="B990" s="2">
        <v>10322.75</v>
      </c>
      <c r="C990" s="2">
        <v>10350.450000000001</v>
      </c>
      <c r="D990" s="2">
        <v>10290.85</v>
      </c>
      <c r="E990" s="2">
        <v>10331.6</v>
      </c>
      <c r="F990" s="2">
        <f t="shared" si="47"/>
        <v>47.75</v>
      </c>
      <c r="G990">
        <f t="shared" si="45"/>
        <v>6.2449322469616732E-4</v>
      </c>
      <c r="H990" s="1">
        <f t="shared" si="46"/>
        <v>149.15777195268356</v>
      </c>
    </row>
    <row r="991" spans="1:8" x14ac:dyDescent="0.25">
      <c r="A991" s="3">
        <v>43195</v>
      </c>
      <c r="B991" s="2">
        <v>10228.450000000001</v>
      </c>
      <c r="C991" s="2">
        <v>10331.799999999999</v>
      </c>
      <c r="D991" s="2">
        <v>10227.450000000001</v>
      </c>
      <c r="E991" s="2">
        <v>10325.15</v>
      </c>
      <c r="F991" s="2">
        <f t="shared" si="47"/>
        <v>6.4500000000007276</v>
      </c>
      <c r="G991">
        <f t="shared" si="45"/>
        <v>1.9239307493896241E-2</v>
      </c>
      <c r="H991" s="1">
        <f t="shared" si="46"/>
        <v>152.82429447993499</v>
      </c>
    </row>
    <row r="992" spans="1:8" x14ac:dyDescent="0.25">
      <c r="A992" s="3">
        <v>43194</v>
      </c>
      <c r="B992" s="2">
        <v>10274.6</v>
      </c>
      <c r="C992" s="2">
        <v>10279.85</v>
      </c>
      <c r="D992" s="2">
        <v>10111.299999999999</v>
      </c>
      <c r="E992" s="2">
        <v>10128.4</v>
      </c>
      <c r="F992" s="2">
        <f t="shared" si="47"/>
        <v>196.75</v>
      </c>
      <c r="G992">
        <f t="shared" si="45"/>
        <v>-1.1446422598154777E-2</v>
      </c>
      <c r="H992" s="1">
        <f t="shared" si="46"/>
        <v>143.76906557022545</v>
      </c>
    </row>
    <row r="993" spans="1:8" x14ac:dyDescent="0.25">
      <c r="A993" s="3">
        <v>43193</v>
      </c>
      <c r="B993" s="2">
        <v>10186.85</v>
      </c>
      <c r="C993" s="2">
        <v>10255.35</v>
      </c>
      <c r="D993" s="2">
        <v>10171.049999999999</v>
      </c>
      <c r="E993" s="2">
        <v>10245</v>
      </c>
      <c r="F993" s="2">
        <f t="shared" si="47"/>
        <v>-116.60000000000036</v>
      </c>
      <c r="G993">
        <f t="shared" si="45"/>
        <v>3.2458673056040936E-3</v>
      </c>
      <c r="H993" s="1">
        <f t="shared" si="46"/>
        <v>143.16481406843457</v>
      </c>
    </row>
    <row r="994" spans="1:8" x14ac:dyDescent="0.25">
      <c r="A994" s="3">
        <v>43192</v>
      </c>
      <c r="B994" s="2">
        <v>10151.65</v>
      </c>
      <c r="C994" s="2">
        <v>10220.1</v>
      </c>
      <c r="D994" s="2">
        <v>10127.75</v>
      </c>
      <c r="E994" s="2">
        <v>10211.799999999999</v>
      </c>
      <c r="F994" s="2">
        <f t="shared" si="47"/>
        <v>33.200000000000728</v>
      </c>
      <c r="G994">
        <f t="shared" si="45"/>
        <v>9.6529740222437918E-3</v>
      </c>
      <c r="H994" s="1">
        <f t="shared" si="46"/>
        <v>142.40679732465921</v>
      </c>
    </row>
    <row r="995" spans="1:8" x14ac:dyDescent="0.25">
      <c r="A995" s="3">
        <v>43187</v>
      </c>
      <c r="B995" s="2">
        <v>10143.6</v>
      </c>
      <c r="C995" s="2">
        <v>10158.35</v>
      </c>
      <c r="D995" s="2">
        <v>10096.9</v>
      </c>
      <c r="E995" s="2">
        <v>10113.700000000001</v>
      </c>
      <c r="F995" s="2">
        <f t="shared" si="47"/>
        <v>98.099999999998545</v>
      </c>
      <c r="G995">
        <f t="shared" si="45"/>
        <v>-6.9416497702654151E-3</v>
      </c>
      <c r="H995" s="1">
        <f t="shared" si="46"/>
        <v>137.62337305777811</v>
      </c>
    </row>
    <row r="996" spans="1:8" x14ac:dyDescent="0.25">
      <c r="A996" s="3">
        <v>43186</v>
      </c>
      <c r="B996" s="2">
        <v>10188</v>
      </c>
      <c r="C996" s="2">
        <v>10207.9</v>
      </c>
      <c r="D996" s="2">
        <v>10139.65</v>
      </c>
      <c r="E996" s="2">
        <v>10184.15</v>
      </c>
      <c r="F996" s="2">
        <f t="shared" si="47"/>
        <v>-70.449999999998909</v>
      </c>
      <c r="G996">
        <f t="shared" si="45"/>
        <v>5.2671080872007661E-3</v>
      </c>
      <c r="H996" s="1">
        <f t="shared" si="46"/>
        <v>136.51701929784321</v>
      </c>
    </row>
    <row r="997" spans="1:8" x14ac:dyDescent="0.25">
      <c r="A997" s="3">
        <v>43185</v>
      </c>
      <c r="B997" s="2">
        <v>9989.15</v>
      </c>
      <c r="C997" s="2">
        <v>10143.5</v>
      </c>
      <c r="D997" s="2">
        <v>9958.5499999999993</v>
      </c>
      <c r="E997" s="2">
        <v>10130.65</v>
      </c>
      <c r="F997" s="2">
        <f t="shared" si="47"/>
        <v>53.5</v>
      </c>
      <c r="G997">
        <f t="shared" si="45"/>
        <v>1.317540806700627E-2</v>
      </c>
      <c r="H997" s="1">
        <f t="shared" si="46"/>
        <v>139.45479746604497</v>
      </c>
    </row>
    <row r="998" spans="1:8" x14ac:dyDescent="0.25">
      <c r="A998" s="3">
        <v>43182</v>
      </c>
      <c r="B998" s="2">
        <v>9968.7999999999993</v>
      </c>
      <c r="C998" s="2">
        <v>10027.700000000001</v>
      </c>
      <c r="D998" s="2">
        <v>9951.9</v>
      </c>
      <c r="E998" s="2">
        <v>9998.0499999999993</v>
      </c>
      <c r="F998" s="2">
        <f t="shared" si="47"/>
        <v>132.60000000000036</v>
      </c>
      <c r="G998">
        <f t="shared" si="45"/>
        <v>-1.1604680566535094E-2</v>
      </c>
      <c r="H998" s="1">
        <f t="shared" si="46"/>
        <v>136.82933566882127</v>
      </c>
    </row>
    <row r="999" spans="1:8" x14ac:dyDescent="0.25">
      <c r="A999" s="3">
        <v>43181</v>
      </c>
      <c r="B999" s="2">
        <v>10167.5</v>
      </c>
      <c r="C999" s="2">
        <v>10207.85</v>
      </c>
      <c r="D999" s="2">
        <v>10105.4</v>
      </c>
      <c r="E999" s="2">
        <v>10114.75</v>
      </c>
      <c r="F999" s="2">
        <f t="shared" si="47"/>
        <v>-116.70000000000073</v>
      </c>
      <c r="G999">
        <f t="shared" si="45"/>
        <v>-3.9960585982851977E-3</v>
      </c>
      <c r="H999" s="1">
        <f t="shared" si="46"/>
        <v>132.26648689900873</v>
      </c>
    </row>
    <row r="1000" spans="1:8" x14ac:dyDescent="0.25">
      <c r="A1000" s="3">
        <v>43180</v>
      </c>
      <c r="B1000" s="2">
        <v>10181.950000000001</v>
      </c>
      <c r="C1000" s="2">
        <v>10227.299999999999</v>
      </c>
      <c r="D1000" s="2">
        <v>10132.950000000001</v>
      </c>
      <c r="E1000" s="2">
        <v>10155.25</v>
      </c>
      <c r="F1000" s="2">
        <f t="shared" si="47"/>
        <v>-40.5</v>
      </c>
      <c r="G1000">
        <f t="shared" si="45"/>
        <v>3.0473997429050059E-3</v>
      </c>
      <c r="H1000" s="1">
        <f t="shared" si="46"/>
        <v>133.12147278992055</v>
      </c>
    </row>
    <row r="1001" spans="1:8" x14ac:dyDescent="0.25">
      <c r="A1001" s="3">
        <v>43179</v>
      </c>
      <c r="B1001" s="2">
        <v>10051.549999999999</v>
      </c>
      <c r="C1001" s="2">
        <v>10155.65</v>
      </c>
      <c r="D1001" s="2">
        <v>10049.1</v>
      </c>
      <c r="E1001" s="2">
        <v>10124.35</v>
      </c>
      <c r="F1001" s="2">
        <f t="shared" si="47"/>
        <v>30.899999999999636</v>
      </c>
      <c r="G1001">
        <f t="shared" si="45"/>
        <v>2.9774586011913949E-3</v>
      </c>
      <c r="H1001" s="1">
        <f t="shared" si="46"/>
        <v>132.21973592892735</v>
      </c>
    </row>
    <row r="1002" spans="1:8" x14ac:dyDescent="0.25">
      <c r="A1002" s="3">
        <v>43178</v>
      </c>
      <c r="B1002" s="2">
        <v>10215.35</v>
      </c>
      <c r="C1002" s="2">
        <v>10224.549999999999</v>
      </c>
      <c r="D1002" s="2">
        <v>10075.299999999999</v>
      </c>
      <c r="E1002" s="2">
        <v>10094.25</v>
      </c>
      <c r="F1002" s="2">
        <f t="shared" si="47"/>
        <v>30.100000000000364</v>
      </c>
      <c r="G1002">
        <f t="shared" si="45"/>
        <v>-9.9461622130384876E-3</v>
      </c>
      <c r="H1002" s="1">
        <f t="shared" si="46"/>
        <v>132.82927368006204</v>
      </c>
    </row>
    <row r="1003" spans="1:8" x14ac:dyDescent="0.25">
      <c r="A1003" s="3">
        <v>43175</v>
      </c>
      <c r="B1003" s="2">
        <v>10345.15</v>
      </c>
      <c r="C1003" s="2">
        <v>10346.299999999999</v>
      </c>
      <c r="D1003" s="2">
        <v>10180.25</v>
      </c>
      <c r="E1003" s="2">
        <v>10195.15</v>
      </c>
      <c r="F1003" s="2">
        <f t="shared" si="47"/>
        <v>-100.89999999999964</v>
      </c>
      <c r="G1003">
        <f t="shared" si="45"/>
        <v>-1.6054598478163293E-2</v>
      </c>
      <c r="H1003" s="1">
        <f t="shared" si="46"/>
        <v>132.41085478618541</v>
      </c>
    </row>
    <row r="1004" spans="1:8" x14ac:dyDescent="0.25">
      <c r="A1004" s="3">
        <v>43174</v>
      </c>
      <c r="B1004" s="2">
        <v>10405.450000000001</v>
      </c>
      <c r="C1004" s="2">
        <v>10420</v>
      </c>
      <c r="D1004" s="2">
        <v>10346.200000000001</v>
      </c>
      <c r="E1004" s="2">
        <v>10360.15</v>
      </c>
      <c r="F1004" s="2">
        <f t="shared" si="47"/>
        <v>-165</v>
      </c>
      <c r="G1004">
        <f t="shared" si="45"/>
        <v>-4.8866187302434253E-3</v>
      </c>
      <c r="H1004" s="1">
        <f t="shared" si="46"/>
        <v>124.31809914998965</v>
      </c>
    </row>
    <row r="1005" spans="1:8" x14ac:dyDescent="0.25">
      <c r="A1005" s="3">
        <v>43173</v>
      </c>
      <c r="B1005" s="2">
        <v>10393.049999999999</v>
      </c>
      <c r="C1005" s="2">
        <v>10420.35</v>
      </c>
      <c r="D1005" s="2">
        <v>10336.299999999999</v>
      </c>
      <c r="E1005" s="2">
        <v>10410.9</v>
      </c>
      <c r="F1005" s="2">
        <f t="shared" si="47"/>
        <v>-50.75</v>
      </c>
      <c r="G1005">
        <f t="shared" si="45"/>
        <v>-1.5308757533812772E-3</v>
      </c>
      <c r="H1005" s="1">
        <f t="shared" si="46"/>
        <v>122.28024997820199</v>
      </c>
    </row>
    <row r="1006" spans="1:8" x14ac:dyDescent="0.25">
      <c r="A1006" s="3">
        <v>43172</v>
      </c>
      <c r="B1006" s="2">
        <v>10389.5</v>
      </c>
      <c r="C1006" s="2">
        <v>10478.6</v>
      </c>
      <c r="D1006" s="2">
        <v>10377.85</v>
      </c>
      <c r="E1006" s="2">
        <v>10426.85</v>
      </c>
      <c r="F1006" s="2">
        <f t="shared" si="47"/>
        <v>-15.950000000000728</v>
      </c>
      <c r="G1006">
        <f t="shared" si="45"/>
        <v>5.228256687392662E-4</v>
      </c>
      <c r="H1006" s="1">
        <f t="shared" si="46"/>
        <v>126.03751098107954</v>
      </c>
    </row>
    <row r="1007" spans="1:8" x14ac:dyDescent="0.25">
      <c r="A1007" s="3">
        <v>43171</v>
      </c>
      <c r="B1007" s="2">
        <v>10301.6</v>
      </c>
      <c r="C1007" s="2">
        <v>10433.65</v>
      </c>
      <c r="D1007" s="2">
        <v>10295.450000000001</v>
      </c>
      <c r="E1007" s="2">
        <v>10421.4</v>
      </c>
      <c r="F1007" s="2">
        <f t="shared" si="47"/>
        <v>5.4500000000007276</v>
      </c>
      <c r="G1007">
        <f t="shared" si="45"/>
        <v>1.884476964735966E-2</v>
      </c>
      <c r="H1007" s="1">
        <f t="shared" si="46"/>
        <v>132.34788531332083</v>
      </c>
    </row>
    <row r="1008" spans="1:8" x14ac:dyDescent="0.25">
      <c r="A1008" s="3">
        <v>43168</v>
      </c>
      <c r="B1008" s="2">
        <v>10271.299999999999</v>
      </c>
      <c r="C1008" s="2">
        <v>10296.700000000001</v>
      </c>
      <c r="D1008" s="2">
        <v>10211.9</v>
      </c>
      <c r="E1008" s="2">
        <v>10226.85</v>
      </c>
      <c r="F1008" s="2">
        <f t="shared" si="47"/>
        <v>194.54999999999927</v>
      </c>
      <c r="G1008">
        <f t="shared" si="45"/>
        <v>-1.5437605352231351E-3</v>
      </c>
      <c r="H1008" s="1">
        <f t="shared" si="46"/>
        <v>119.4604014986938</v>
      </c>
    </row>
    <row r="1009" spans="1:8" x14ac:dyDescent="0.25">
      <c r="A1009" s="3">
        <v>43167</v>
      </c>
      <c r="B1009" s="2">
        <v>10216.25</v>
      </c>
      <c r="C1009" s="2">
        <v>10270.35</v>
      </c>
      <c r="D1009" s="2">
        <v>10146.4</v>
      </c>
      <c r="E1009" s="2">
        <v>10242.65</v>
      </c>
      <c r="F1009" s="2">
        <f t="shared" si="47"/>
        <v>-15.799999999999272</v>
      </c>
      <c r="G1009">
        <f t="shared" si="45"/>
        <v>8.6729621912598857E-3</v>
      </c>
      <c r="H1009" s="1">
        <f t="shared" si="46"/>
        <v>119.48543079260196</v>
      </c>
    </row>
    <row r="1010" spans="1:8" x14ac:dyDescent="0.25">
      <c r="A1010" s="3">
        <v>43166</v>
      </c>
      <c r="B1010" s="2">
        <v>10232.950000000001</v>
      </c>
      <c r="C1010" s="2">
        <v>10243.35</v>
      </c>
      <c r="D1010" s="2">
        <v>10141.549999999999</v>
      </c>
      <c r="E1010" s="2">
        <v>10154.200000000001</v>
      </c>
      <c r="F1010" s="2">
        <f t="shared" si="47"/>
        <v>88.449999999998909</v>
      </c>
      <c r="G1010">
        <f t="shared" si="45"/>
        <v>-9.3171191731129289E-3</v>
      </c>
      <c r="H1010" s="1">
        <f t="shared" si="46"/>
        <v>124.4911226111704</v>
      </c>
    </row>
    <row r="1011" spans="1:8" x14ac:dyDescent="0.25">
      <c r="A1011" s="3">
        <v>43165</v>
      </c>
      <c r="B1011" s="2">
        <v>10420.5</v>
      </c>
      <c r="C1011" s="2">
        <v>10441.35</v>
      </c>
      <c r="D1011" s="2">
        <v>10215.9</v>
      </c>
      <c r="E1011" s="2">
        <v>10249.25</v>
      </c>
      <c r="F1011" s="2">
        <f t="shared" si="47"/>
        <v>-95.049999999999272</v>
      </c>
      <c r="G1011">
        <f t="shared" si="45"/>
        <v>-1.0636694633347358E-2</v>
      </c>
      <c r="H1011" s="1">
        <f t="shared" si="46"/>
        <v>124.76199630946671</v>
      </c>
    </row>
    <row r="1012" spans="1:8" x14ac:dyDescent="0.25">
      <c r="A1012" s="3">
        <v>43164</v>
      </c>
      <c r="B1012" s="2">
        <v>10428.299999999999</v>
      </c>
      <c r="C1012" s="2">
        <v>10428.700000000001</v>
      </c>
      <c r="D1012" s="2">
        <v>10323.9</v>
      </c>
      <c r="E1012" s="2">
        <v>10358.85</v>
      </c>
      <c r="F1012" s="2">
        <f t="shared" si="47"/>
        <v>-109.60000000000036</v>
      </c>
      <c r="G1012">
        <f t="shared" si="45"/>
        <v>-9.559475599117866E-3</v>
      </c>
      <c r="H1012" s="1">
        <f t="shared" si="46"/>
        <v>144.56963625207473</v>
      </c>
    </row>
    <row r="1013" spans="1:8" x14ac:dyDescent="0.25">
      <c r="A1013" s="3">
        <v>43160</v>
      </c>
      <c r="B1013" s="2">
        <v>10479.950000000001</v>
      </c>
      <c r="C1013" s="2">
        <v>10525.5</v>
      </c>
      <c r="D1013" s="2">
        <v>10447.15</v>
      </c>
      <c r="E1013" s="2">
        <v>10458.35</v>
      </c>
      <c r="F1013" s="2">
        <f t="shared" si="47"/>
        <v>-99.5</v>
      </c>
      <c r="G1013">
        <f t="shared" si="45"/>
        <v>-3.2933704210808511E-3</v>
      </c>
      <c r="H1013" s="1">
        <f t="shared" si="46"/>
        <v>143.01862600898872</v>
      </c>
    </row>
    <row r="1014" spans="1:8" x14ac:dyDescent="0.25">
      <c r="A1014" s="3">
        <v>43159</v>
      </c>
      <c r="B1014" s="2">
        <v>10488.95</v>
      </c>
      <c r="C1014" s="2">
        <v>10535.5</v>
      </c>
      <c r="D1014" s="2">
        <v>10461.549999999999</v>
      </c>
      <c r="E1014" s="2">
        <v>10492.85</v>
      </c>
      <c r="F1014" s="2">
        <f t="shared" si="47"/>
        <v>-34.5</v>
      </c>
      <c r="G1014">
        <f t="shared" si="45"/>
        <v>-5.8392869919537968E-3</v>
      </c>
      <c r="H1014" s="1">
        <f t="shared" si="46"/>
        <v>143.08776315262728</v>
      </c>
    </row>
    <row r="1015" spans="1:8" x14ac:dyDescent="0.25">
      <c r="A1015" s="3">
        <v>43158</v>
      </c>
      <c r="B1015" s="2">
        <v>10615.2</v>
      </c>
      <c r="C1015" s="2">
        <v>10631.65</v>
      </c>
      <c r="D1015" s="2">
        <v>10537.25</v>
      </c>
      <c r="E1015" s="2">
        <v>10554.3</v>
      </c>
      <c r="F1015" s="2">
        <f t="shared" si="47"/>
        <v>-61.449999999998909</v>
      </c>
      <c r="G1015">
        <f t="shared" si="45"/>
        <v>-2.677783110151532E-3</v>
      </c>
      <c r="H1015" s="1">
        <f t="shared" si="46"/>
        <v>143.74700421938618</v>
      </c>
    </row>
    <row r="1016" spans="1:8" x14ac:dyDescent="0.25">
      <c r="A1016" s="3">
        <v>43157</v>
      </c>
      <c r="B1016" s="2">
        <v>10526.55</v>
      </c>
      <c r="C1016" s="2">
        <v>10592.95</v>
      </c>
      <c r="D1016" s="2">
        <v>10520.2</v>
      </c>
      <c r="E1016" s="2">
        <v>10582.6</v>
      </c>
      <c r="F1016" s="2">
        <f t="shared" si="47"/>
        <v>-28.300000000001091</v>
      </c>
      <c r="G1016">
        <f t="shared" si="45"/>
        <v>8.6886302033653117E-3</v>
      </c>
      <c r="H1016" s="1">
        <f t="shared" si="46"/>
        <v>146.88506540812963</v>
      </c>
    </row>
    <row r="1017" spans="1:8" x14ac:dyDescent="0.25">
      <c r="A1017" s="3">
        <v>43154</v>
      </c>
      <c r="B1017" s="2">
        <v>10408.1</v>
      </c>
      <c r="C1017" s="2">
        <v>10499.1</v>
      </c>
      <c r="D1017" s="2">
        <v>10396.65</v>
      </c>
      <c r="E1017" s="2">
        <v>10491.05</v>
      </c>
      <c r="F1017" s="2">
        <f t="shared" si="47"/>
        <v>91.550000000001091</v>
      </c>
      <c r="G1017">
        <f t="shared" si="45"/>
        <v>1.0381553207407197E-2</v>
      </c>
      <c r="H1017" s="1">
        <f t="shared" si="46"/>
        <v>141.28110253651747</v>
      </c>
    </row>
    <row r="1018" spans="1:8" x14ac:dyDescent="0.25">
      <c r="A1018" s="3">
        <v>43153</v>
      </c>
      <c r="B1018" s="2">
        <v>10354.35</v>
      </c>
      <c r="C1018" s="2">
        <v>10397.549999999999</v>
      </c>
      <c r="D1018" s="2">
        <v>10340.65</v>
      </c>
      <c r="E1018" s="2">
        <v>10382.700000000001</v>
      </c>
      <c r="F1018" s="2">
        <f t="shared" si="47"/>
        <v>108.34999999999854</v>
      </c>
      <c r="G1018">
        <f t="shared" si="45"/>
        <v>-1.4196242546064732E-3</v>
      </c>
      <c r="H1018" s="1">
        <f t="shared" si="46"/>
        <v>133.16596595721404</v>
      </c>
    </row>
    <row r="1019" spans="1:8" x14ac:dyDescent="0.25">
      <c r="A1019" s="3">
        <v>43152</v>
      </c>
      <c r="B1019" s="2">
        <v>10426</v>
      </c>
      <c r="C1019" s="2">
        <v>10426.1</v>
      </c>
      <c r="D1019" s="2">
        <v>10349.6</v>
      </c>
      <c r="E1019" s="2">
        <v>10397.450000000001</v>
      </c>
      <c r="F1019" s="2">
        <f t="shared" si="47"/>
        <v>-14.75</v>
      </c>
      <c r="G1019">
        <f t="shared" si="45"/>
        <v>3.569737650487671E-3</v>
      </c>
      <c r="H1019" s="1">
        <f t="shared" si="46"/>
        <v>142.4649406742262</v>
      </c>
    </row>
    <row r="1020" spans="1:8" x14ac:dyDescent="0.25">
      <c r="A1020" s="3">
        <v>43151</v>
      </c>
      <c r="B1020" s="2">
        <v>10391</v>
      </c>
      <c r="C1020" s="2">
        <v>10429.35</v>
      </c>
      <c r="D1020" s="2">
        <v>10347.65</v>
      </c>
      <c r="E1020" s="2">
        <v>10360.4</v>
      </c>
      <c r="F1020" s="2">
        <f t="shared" si="47"/>
        <v>37.050000000001091</v>
      </c>
      <c r="G1020">
        <f t="shared" si="45"/>
        <v>-1.7358771500669238E-3</v>
      </c>
      <c r="H1020" s="1">
        <f t="shared" si="46"/>
        <v>144.64751007985549</v>
      </c>
    </row>
    <row r="1021" spans="1:8" x14ac:dyDescent="0.25">
      <c r="A1021" s="3">
        <v>43150</v>
      </c>
      <c r="B1021" s="2">
        <v>10488.9</v>
      </c>
      <c r="C1021" s="2">
        <v>10489.35</v>
      </c>
      <c r="D1021" s="2">
        <v>10302.75</v>
      </c>
      <c r="E1021" s="2">
        <v>10378.4</v>
      </c>
      <c r="F1021" s="2">
        <f t="shared" si="47"/>
        <v>-18</v>
      </c>
      <c r="G1021">
        <f t="shared" si="45"/>
        <v>-7.0953266124304595E-3</v>
      </c>
      <c r="H1021" s="1">
        <f t="shared" si="46"/>
        <v>148.78390569904403</v>
      </c>
    </row>
    <row r="1022" spans="1:8" x14ac:dyDescent="0.25">
      <c r="A1022" s="3">
        <v>43147</v>
      </c>
      <c r="B1022" s="2">
        <v>10596.2</v>
      </c>
      <c r="C1022" s="2">
        <v>10612.9</v>
      </c>
      <c r="D1022" s="2">
        <v>10434.049999999999</v>
      </c>
      <c r="E1022" s="2">
        <v>10452.299999999999</v>
      </c>
      <c r="F1022" s="2">
        <f t="shared" si="47"/>
        <v>-73.899999999999636</v>
      </c>
      <c r="G1022">
        <f t="shared" si="45"/>
        <v>-8.877178756436177E-3</v>
      </c>
      <c r="H1022" s="1">
        <f t="shared" si="46"/>
        <v>148.32058892494209</v>
      </c>
    </row>
    <row r="1023" spans="1:8" x14ac:dyDescent="0.25">
      <c r="A1023" s="3">
        <v>43146</v>
      </c>
      <c r="B1023" s="2">
        <v>10537.9</v>
      </c>
      <c r="C1023" s="2">
        <v>10618.1</v>
      </c>
      <c r="D1023" s="2">
        <v>10511.05</v>
      </c>
      <c r="E1023" s="2">
        <v>10545.5</v>
      </c>
      <c r="F1023" s="2">
        <f t="shared" si="47"/>
        <v>-93.200000000000728</v>
      </c>
      <c r="G1023">
        <f t="shared" si="45"/>
        <v>4.2382608675997852E-3</v>
      </c>
      <c r="H1023" s="1">
        <f t="shared" si="46"/>
        <v>150.40574238929148</v>
      </c>
    </row>
    <row r="1024" spans="1:8" x14ac:dyDescent="0.25">
      <c r="A1024" s="3">
        <v>43145</v>
      </c>
      <c r="B1024" s="2">
        <v>10585.75</v>
      </c>
      <c r="C1024" s="2">
        <v>10590.55</v>
      </c>
      <c r="D1024" s="2">
        <v>10456.65</v>
      </c>
      <c r="E1024" s="2">
        <v>10500.9</v>
      </c>
      <c r="F1024" s="2">
        <f t="shared" si="47"/>
        <v>44.600000000000364</v>
      </c>
      <c r="G1024">
        <f t="shared" si="45"/>
        <v>-3.6928558908946208E-3</v>
      </c>
      <c r="H1024" s="1">
        <f t="shared" si="46"/>
        <v>149.63137805127317</v>
      </c>
    </row>
    <row r="1025" spans="1:8" x14ac:dyDescent="0.25">
      <c r="A1025" s="3">
        <v>43143</v>
      </c>
      <c r="B1025" s="2">
        <v>10518.2</v>
      </c>
      <c r="C1025" s="2">
        <v>10555.5</v>
      </c>
      <c r="D1025" s="2">
        <v>10485.4</v>
      </c>
      <c r="E1025" s="2">
        <v>10539.75</v>
      </c>
      <c r="F1025" s="2">
        <f t="shared" si="47"/>
        <v>-38.850000000000364</v>
      </c>
      <c r="G1025">
        <f t="shared" si="45"/>
        <v>8.0782731984308572E-3</v>
      </c>
      <c r="H1025" s="1">
        <f t="shared" si="46"/>
        <v>151.46151520815908</v>
      </c>
    </row>
    <row r="1026" spans="1:8" x14ac:dyDescent="0.25">
      <c r="A1026" s="3">
        <v>43140</v>
      </c>
      <c r="B1026" s="2">
        <v>10416.5</v>
      </c>
      <c r="C1026" s="2">
        <v>10480.200000000001</v>
      </c>
      <c r="D1026" s="2">
        <v>10398.200000000001</v>
      </c>
      <c r="E1026" s="2">
        <v>10454.950000000001</v>
      </c>
      <c r="F1026" s="2">
        <f t="shared" si="47"/>
        <v>84.799999999999272</v>
      </c>
      <c r="G1026">
        <f t="shared" si="45"/>
        <v>-1.1592100061916256E-2</v>
      </c>
      <c r="H1026" s="1">
        <f t="shared" si="46"/>
        <v>148.75936636190144</v>
      </c>
    </row>
    <row r="1027" spans="1:8" x14ac:dyDescent="0.25">
      <c r="A1027" s="3">
        <v>43139</v>
      </c>
      <c r="B1027" s="2">
        <v>10518.5</v>
      </c>
      <c r="C1027" s="2">
        <v>10637.8</v>
      </c>
      <c r="D1027" s="2">
        <v>10479.549999999999</v>
      </c>
      <c r="E1027" s="2">
        <v>10576.85</v>
      </c>
      <c r="F1027" s="2">
        <f t="shared" si="47"/>
        <v>-121.89999999999964</v>
      </c>
      <c r="G1027">
        <f t="shared" ref="G1027:G1090" si="48">LN(E1027/E1028)</f>
        <v>9.5139067204470032E-3</v>
      </c>
      <c r="H1027" s="1">
        <f t="shared" ref="H1027:H1054" si="49">STDEVP(G1027:G1046)*100/STDEVP(G1027:G1276)</f>
        <v>144.2918843690496</v>
      </c>
    </row>
    <row r="1028" spans="1:8" x14ac:dyDescent="0.25">
      <c r="A1028" s="3">
        <v>43138</v>
      </c>
      <c r="B1028" s="2">
        <v>10607.2</v>
      </c>
      <c r="C1028" s="2">
        <v>10614</v>
      </c>
      <c r="D1028" s="2">
        <v>10446.4</v>
      </c>
      <c r="E1028" s="2">
        <v>10476.700000000001</v>
      </c>
      <c r="F1028" s="2">
        <f t="shared" si="47"/>
        <v>100.14999999999964</v>
      </c>
      <c r="G1028">
        <f t="shared" si="48"/>
        <v>-2.0548327965133673E-3</v>
      </c>
      <c r="H1028" s="1">
        <f t="shared" si="49"/>
        <v>139.51913402933957</v>
      </c>
    </row>
    <row r="1029" spans="1:8" x14ac:dyDescent="0.25">
      <c r="A1029" s="3">
        <v>43137</v>
      </c>
      <c r="B1029" s="2">
        <v>10295.15</v>
      </c>
      <c r="C1029" s="2">
        <v>10594.15</v>
      </c>
      <c r="D1029" s="2">
        <v>10276.299999999999</v>
      </c>
      <c r="E1029" s="2">
        <v>10498.25</v>
      </c>
      <c r="F1029" s="2">
        <f t="shared" si="47"/>
        <v>-21.549999999999272</v>
      </c>
      <c r="G1029">
        <f t="shared" si="48"/>
        <v>-1.5904099965423114E-2</v>
      </c>
      <c r="H1029" s="1">
        <f t="shared" si="49"/>
        <v>139.36903837126991</v>
      </c>
    </row>
    <row r="1030" spans="1:8" x14ac:dyDescent="0.25">
      <c r="A1030" s="3">
        <v>43136</v>
      </c>
      <c r="B1030" s="2">
        <v>10604.3</v>
      </c>
      <c r="C1030" s="2">
        <v>10702.75</v>
      </c>
      <c r="D1030" s="2">
        <v>10586.8</v>
      </c>
      <c r="E1030" s="2">
        <v>10666.55</v>
      </c>
      <c r="F1030" s="2">
        <f t="shared" ref="F1030:F1053" si="50">E1029-E1030</f>
        <v>-168.29999999999927</v>
      </c>
      <c r="G1030">
        <f t="shared" si="48"/>
        <v>-8.7786386889738433E-3</v>
      </c>
      <c r="H1030" s="1">
        <f t="shared" si="49"/>
        <v>129.63817122893539</v>
      </c>
    </row>
    <row r="1031" spans="1:8" x14ac:dyDescent="0.25">
      <c r="A1031" s="3">
        <v>43133</v>
      </c>
      <c r="B1031" s="2">
        <v>10938.2</v>
      </c>
      <c r="C1031" s="2">
        <v>10954.95</v>
      </c>
      <c r="D1031" s="2">
        <v>10736.1</v>
      </c>
      <c r="E1031" s="2">
        <v>10760.6</v>
      </c>
      <c r="F1031" s="2">
        <f t="shared" si="50"/>
        <v>-94.050000000001091</v>
      </c>
      <c r="G1031">
        <f t="shared" si="48"/>
        <v>-2.3539142174773337E-2</v>
      </c>
      <c r="H1031" s="1">
        <f t="shared" si="49"/>
        <v>125.85014120212027</v>
      </c>
    </row>
    <row r="1032" spans="1:8" x14ac:dyDescent="0.25">
      <c r="A1032" s="3">
        <v>43132</v>
      </c>
      <c r="B1032" s="2">
        <v>11044.55</v>
      </c>
      <c r="C1032" s="2">
        <v>11117.35</v>
      </c>
      <c r="D1032" s="2">
        <v>10878.8</v>
      </c>
      <c r="E1032" s="2">
        <v>11016.9</v>
      </c>
      <c r="F1032" s="2">
        <f t="shared" si="50"/>
        <v>-256.29999999999927</v>
      </c>
      <c r="G1032">
        <f t="shared" si="48"/>
        <v>-9.7983187393412951E-4</v>
      </c>
      <c r="H1032" s="1">
        <f t="shared" si="49"/>
        <v>78.994639756583382</v>
      </c>
    </row>
    <row r="1033" spans="1:8" x14ac:dyDescent="0.25">
      <c r="A1033" s="3">
        <v>43131</v>
      </c>
      <c r="B1033" s="2">
        <v>11018.8</v>
      </c>
      <c r="C1033" s="2">
        <v>11058.5</v>
      </c>
      <c r="D1033" s="2">
        <v>10979.3</v>
      </c>
      <c r="E1033" s="2">
        <v>11027.7</v>
      </c>
      <c r="F1033" s="2">
        <f t="shared" si="50"/>
        <v>-10.800000000001091</v>
      </c>
      <c r="G1033">
        <f t="shared" si="48"/>
        <v>-1.9884639444954625E-3</v>
      </c>
      <c r="H1033" s="1">
        <f t="shared" si="49"/>
        <v>77.885825731166378</v>
      </c>
    </row>
    <row r="1034" spans="1:8" x14ac:dyDescent="0.25">
      <c r="A1034" s="3">
        <v>43130</v>
      </c>
      <c r="B1034" s="2">
        <v>11120.85</v>
      </c>
      <c r="C1034" s="2">
        <v>11121.1</v>
      </c>
      <c r="D1034" s="2">
        <v>11033.9</v>
      </c>
      <c r="E1034" s="2">
        <v>11049.65</v>
      </c>
      <c r="F1034" s="2">
        <f t="shared" si="50"/>
        <v>-21.949999999998909</v>
      </c>
      <c r="G1034">
        <f t="shared" si="48"/>
        <v>-7.2813502915512083E-3</v>
      </c>
      <c r="H1034" s="1">
        <f t="shared" si="49"/>
        <v>76.018782695395743</v>
      </c>
    </row>
    <row r="1035" spans="1:8" x14ac:dyDescent="0.25">
      <c r="A1035" s="3">
        <v>43129</v>
      </c>
      <c r="B1035" s="2">
        <v>11079.35</v>
      </c>
      <c r="C1035" s="2">
        <v>11171.55</v>
      </c>
      <c r="D1035" s="2">
        <v>11075.95</v>
      </c>
      <c r="E1035" s="2">
        <v>11130.4</v>
      </c>
      <c r="F1035" s="2">
        <f t="shared" si="50"/>
        <v>-80.75</v>
      </c>
      <c r="G1035">
        <f t="shared" si="48"/>
        <v>5.4729743076483948E-3</v>
      </c>
      <c r="H1035" s="1">
        <f t="shared" si="49"/>
        <v>80.353178399120054</v>
      </c>
    </row>
    <row r="1036" spans="1:8" x14ac:dyDescent="0.25">
      <c r="A1036" s="3">
        <v>43125</v>
      </c>
      <c r="B1036" s="2">
        <v>11095.6</v>
      </c>
      <c r="C1036" s="2">
        <v>11095.6</v>
      </c>
      <c r="D1036" s="2">
        <v>11009.2</v>
      </c>
      <c r="E1036" s="2">
        <v>11069.65</v>
      </c>
      <c r="F1036" s="2">
        <f t="shared" si="50"/>
        <v>60.75</v>
      </c>
      <c r="G1036">
        <f t="shared" si="48"/>
        <v>-1.4759217597312849E-3</v>
      </c>
      <c r="H1036" s="1">
        <f t="shared" si="49"/>
        <v>79.259942509237888</v>
      </c>
    </row>
    <row r="1037" spans="1:8" x14ac:dyDescent="0.25">
      <c r="A1037" s="3">
        <v>43124</v>
      </c>
      <c r="B1037" s="2">
        <v>11069.35</v>
      </c>
      <c r="C1037" s="2">
        <v>11110.1</v>
      </c>
      <c r="D1037" s="2">
        <v>11046.15</v>
      </c>
      <c r="E1037" s="2">
        <v>11086</v>
      </c>
      <c r="F1037" s="2">
        <f t="shared" si="50"/>
        <v>-16.350000000000364</v>
      </c>
      <c r="G1037">
        <f t="shared" si="48"/>
        <v>2.0749040431318157E-4</v>
      </c>
      <c r="H1037" s="1">
        <f t="shared" si="49"/>
        <v>78.695765114010555</v>
      </c>
    </row>
    <row r="1038" spans="1:8" x14ac:dyDescent="0.25">
      <c r="A1038" s="3">
        <v>43123</v>
      </c>
      <c r="B1038" s="2">
        <v>10997.4</v>
      </c>
      <c r="C1038" s="2">
        <v>11092.9</v>
      </c>
      <c r="D1038" s="2">
        <v>10994.55</v>
      </c>
      <c r="E1038" s="2">
        <v>11083.7</v>
      </c>
      <c r="F1038" s="2">
        <f t="shared" si="50"/>
        <v>2.2999999999992724</v>
      </c>
      <c r="G1038">
        <f t="shared" si="48"/>
        <v>1.0657745586985299E-2</v>
      </c>
      <c r="H1038" s="1">
        <f t="shared" si="49"/>
        <v>82.180661338497202</v>
      </c>
    </row>
    <row r="1039" spans="1:8" x14ac:dyDescent="0.25">
      <c r="A1039" s="3">
        <v>43122</v>
      </c>
      <c r="B1039" s="2">
        <v>10883.2</v>
      </c>
      <c r="C1039" s="2">
        <v>10975.1</v>
      </c>
      <c r="D1039" s="2">
        <v>10881.4</v>
      </c>
      <c r="E1039" s="2">
        <v>10966.2</v>
      </c>
      <c r="F1039" s="2">
        <f t="shared" si="50"/>
        <v>117.5</v>
      </c>
      <c r="G1039">
        <f t="shared" si="48"/>
        <v>6.5413825556156846E-3</v>
      </c>
      <c r="H1039" s="1">
        <f t="shared" si="49"/>
        <v>75.404268573902314</v>
      </c>
    </row>
    <row r="1040" spans="1:8" x14ac:dyDescent="0.25">
      <c r="A1040" s="3">
        <v>43119</v>
      </c>
      <c r="B1040" s="2">
        <v>10829.2</v>
      </c>
      <c r="C1040" s="2">
        <v>10906.85</v>
      </c>
      <c r="D1040" s="2">
        <v>10793.9</v>
      </c>
      <c r="E1040" s="2">
        <v>10894.7</v>
      </c>
      <c r="F1040" s="2">
        <f t="shared" si="50"/>
        <v>71.5</v>
      </c>
      <c r="G1040">
        <f t="shared" si="48"/>
        <v>7.1574618025462651E-3</v>
      </c>
      <c r="H1040" s="1">
        <f t="shared" si="49"/>
        <v>74.40800694952226</v>
      </c>
    </row>
    <row r="1041" spans="1:8" x14ac:dyDescent="0.25">
      <c r="A1041" s="3">
        <v>43118</v>
      </c>
      <c r="B1041" s="2">
        <v>10873.4</v>
      </c>
      <c r="C1041" s="2">
        <v>10887.5</v>
      </c>
      <c r="D1041" s="2">
        <v>10782.4</v>
      </c>
      <c r="E1041" s="2">
        <v>10817</v>
      </c>
      <c r="F1041" s="2">
        <f t="shared" si="50"/>
        <v>77.700000000000728</v>
      </c>
      <c r="G1041">
        <f t="shared" si="48"/>
        <v>2.6335840970066761E-3</v>
      </c>
      <c r="H1041" s="1">
        <f t="shared" si="49"/>
        <v>72.249451094637038</v>
      </c>
    </row>
    <row r="1042" spans="1:8" x14ac:dyDescent="0.25">
      <c r="A1042" s="3">
        <v>43117</v>
      </c>
      <c r="B1042" s="2">
        <v>10702.45</v>
      </c>
      <c r="C1042" s="2">
        <v>10803</v>
      </c>
      <c r="D1042" s="2">
        <v>10666.75</v>
      </c>
      <c r="E1042" s="2">
        <v>10788.55</v>
      </c>
      <c r="F1042" s="2">
        <f t="shared" si="50"/>
        <v>28.450000000000728</v>
      </c>
      <c r="G1042">
        <f t="shared" si="48"/>
        <v>8.199589892850731E-3</v>
      </c>
      <c r="H1042" s="1">
        <f t="shared" si="49"/>
        <v>73.406176493038529</v>
      </c>
    </row>
    <row r="1043" spans="1:8" x14ac:dyDescent="0.25">
      <c r="A1043" s="3">
        <v>43116</v>
      </c>
      <c r="B1043" s="2">
        <v>10761.5</v>
      </c>
      <c r="C1043" s="2">
        <v>10762.35</v>
      </c>
      <c r="D1043" s="2">
        <v>10687.85</v>
      </c>
      <c r="E1043" s="2">
        <v>10700.45</v>
      </c>
      <c r="F1043" s="2">
        <f t="shared" si="50"/>
        <v>88.099999999998545</v>
      </c>
      <c r="G1043">
        <f t="shared" si="48"/>
        <v>-3.8336023072027756E-3</v>
      </c>
      <c r="H1043" s="1">
        <f t="shared" si="49"/>
        <v>72.237430471789352</v>
      </c>
    </row>
    <row r="1044" spans="1:8" x14ac:dyDescent="0.25">
      <c r="A1044" s="3">
        <v>43115</v>
      </c>
      <c r="B1044" s="2">
        <v>10718.5</v>
      </c>
      <c r="C1044" s="2">
        <v>10782.65</v>
      </c>
      <c r="D1044" s="2">
        <v>10713.8</v>
      </c>
      <c r="E1044" s="2">
        <v>10741.55</v>
      </c>
      <c r="F1044" s="2">
        <f t="shared" si="50"/>
        <v>-41.099999999998545</v>
      </c>
      <c r="G1044">
        <f t="shared" si="48"/>
        <v>5.6295310837339019E-3</v>
      </c>
      <c r="H1044" s="1">
        <f t="shared" si="49"/>
        <v>70.406178645584916</v>
      </c>
    </row>
    <row r="1045" spans="1:8" x14ac:dyDescent="0.25">
      <c r="A1045" s="3">
        <v>43112</v>
      </c>
      <c r="B1045" s="2">
        <v>10682.55</v>
      </c>
      <c r="C1045" s="2">
        <v>10690.4</v>
      </c>
      <c r="D1045" s="2">
        <v>10597.1</v>
      </c>
      <c r="E1045" s="2">
        <v>10681.25</v>
      </c>
      <c r="F1045" s="2">
        <f t="shared" si="50"/>
        <v>60.299999999999272</v>
      </c>
      <c r="G1045">
        <f t="shared" si="48"/>
        <v>2.8173060174616839E-3</v>
      </c>
      <c r="H1045" s="1">
        <f t="shared" si="49"/>
        <v>72.849604506223173</v>
      </c>
    </row>
    <row r="1046" spans="1:8" x14ac:dyDescent="0.25">
      <c r="A1046" s="3">
        <v>43111</v>
      </c>
      <c r="B1046" s="2">
        <v>10637.05</v>
      </c>
      <c r="C1046" s="2">
        <v>10664.6</v>
      </c>
      <c r="D1046" s="2">
        <v>10612.35</v>
      </c>
      <c r="E1046" s="2">
        <v>10651.2</v>
      </c>
      <c r="F1046" s="2">
        <f t="shared" si="50"/>
        <v>30.049999999999272</v>
      </c>
      <c r="G1046">
        <f t="shared" si="48"/>
        <v>1.7854294940923756E-3</v>
      </c>
      <c r="H1046" s="1">
        <f t="shared" si="49"/>
        <v>73.783895033376623</v>
      </c>
    </row>
    <row r="1047" spans="1:8" x14ac:dyDescent="0.25">
      <c r="A1047" s="3">
        <v>43110</v>
      </c>
      <c r="B1047" s="2">
        <v>10652.05</v>
      </c>
      <c r="C1047" s="2">
        <v>10655.5</v>
      </c>
      <c r="D1047" s="2">
        <v>10592.7</v>
      </c>
      <c r="E1047" s="2">
        <v>10632.2</v>
      </c>
      <c r="F1047" s="2">
        <f t="shared" si="50"/>
        <v>19</v>
      </c>
      <c r="G1047">
        <f t="shared" si="48"/>
        <v>-4.5135689931809334E-4</v>
      </c>
      <c r="H1047" s="1">
        <f t="shared" si="49"/>
        <v>78.191151419459743</v>
      </c>
    </row>
    <row r="1048" spans="1:8" x14ac:dyDescent="0.25">
      <c r="A1048" s="3">
        <v>43109</v>
      </c>
      <c r="B1048" s="2">
        <v>10645.1</v>
      </c>
      <c r="C1048" s="2">
        <v>10659.15</v>
      </c>
      <c r="D1048" s="2">
        <v>10603.6</v>
      </c>
      <c r="E1048" s="2">
        <v>10637</v>
      </c>
      <c r="F1048" s="2">
        <f t="shared" si="50"/>
        <v>-4.7999999999992724</v>
      </c>
      <c r="G1048">
        <f t="shared" si="48"/>
        <v>1.2605478466610116E-3</v>
      </c>
      <c r="H1048" s="1">
        <f t="shared" si="49"/>
        <v>86.587411019723362</v>
      </c>
    </row>
    <row r="1049" spans="1:8" x14ac:dyDescent="0.25">
      <c r="A1049" s="3">
        <v>43108</v>
      </c>
      <c r="B1049" s="2">
        <v>10591.7</v>
      </c>
      <c r="C1049" s="2">
        <v>10631.2</v>
      </c>
      <c r="D1049" s="2">
        <v>10588.55</v>
      </c>
      <c r="E1049" s="2">
        <v>10623.6</v>
      </c>
      <c r="F1049" s="2">
        <f t="shared" si="50"/>
        <v>13.399999999999636</v>
      </c>
      <c r="G1049">
        <f t="shared" si="48"/>
        <v>6.1135705901032523E-3</v>
      </c>
      <c r="H1049" s="1">
        <f t="shared" si="49"/>
        <v>87.808459432237228</v>
      </c>
    </row>
    <row r="1050" spans="1:8" x14ac:dyDescent="0.25">
      <c r="A1050" s="3">
        <v>43105</v>
      </c>
      <c r="B1050" s="2">
        <v>10534.25</v>
      </c>
      <c r="C1050" s="2">
        <v>10566.1</v>
      </c>
      <c r="D1050" s="2">
        <v>10520.1</v>
      </c>
      <c r="E1050" s="2">
        <v>10558.85</v>
      </c>
      <c r="F1050" s="2">
        <f t="shared" si="50"/>
        <v>64.75</v>
      </c>
      <c r="G1050">
        <f t="shared" si="48"/>
        <v>5.1320752701052418E-3</v>
      </c>
      <c r="H1050" s="1">
        <f t="shared" si="49"/>
        <v>91.253130334379691</v>
      </c>
    </row>
    <row r="1051" spans="1:8" x14ac:dyDescent="0.25">
      <c r="A1051" s="3">
        <v>43104</v>
      </c>
      <c r="B1051" s="2">
        <v>10469.4</v>
      </c>
      <c r="C1051" s="2">
        <v>10513</v>
      </c>
      <c r="D1051" s="2">
        <v>10441.450000000001</v>
      </c>
      <c r="E1051" s="2">
        <v>10504.8</v>
      </c>
      <c r="F1051" s="2">
        <f t="shared" si="50"/>
        <v>54.050000000001091</v>
      </c>
      <c r="G1051">
        <f t="shared" si="48"/>
        <v>5.8812466638422118E-3</v>
      </c>
      <c r="H1051" s="1">
        <f t="shared" si="49"/>
        <v>98.800695995106636</v>
      </c>
    </row>
    <row r="1052" spans="1:8" x14ac:dyDescent="0.25">
      <c r="A1052" s="3">
        <v>43103</v>
      </c>
      <c r="B1052" s="2">
        <v>10482.65</v>
      </c>
      <c r="C1052" s="2">
        <v>10503.6</v>
      </c>
      <c r="D1052" s="2">
        <v>10429.549999999999</v>
      </c>
      <c r="E1052" s="2">
        <v>10443.200000000001</v>
      </c>
      <c r="F1052" s="2">
        <f t="shared" si="50"/>
        <v>61.599999999998545</v>
      </c>
      <c r="G1052">
        <f t="shared" si="48"/>
        <v>9.5760674994483299E-5</v>
      </c>
      <c r="H1052" s="1">
        <f t="shared" si="49"/>
        <v>104.28510341646066</v>
      </c>
    </row>
    <row r="1053" spans="1:8" x14ac:dyDescent="0.25">
      <c r="A1053" s="3">
        <v>43102</v>
      </c>
      <c r="B1053" s="2">
        <v>10477.549999999999</v>
      </c>
      <c r="C1053" s="2">
        <v>10495.2</v>
      </c>
      <c r="D1053" s="2">
        <v>10404.65</v>
      </c>
      <c r="E1053" s="2">
        <v>10442.200000000001</v>
      </c>
      <c r="F1053" s="2">
        <f t="shared" si="50"/>
        <v>1</v>
      </c>
      <c r="G1053">
        <f t="shared" si="48"/>
        <v>6.3704184836916721E-4</v>
      </c>
      <c r="H1053" s="1">
        <f t="shared" si="49"/>
        <v>104.38364046334139</v>
      </c>
    </row>
    <row r="1054" spans="1:8" x14ac:dyDescent="0.25">
      <c r="A1054" s="3">
        <v>43101</v>
      </c>
      <c r="B1054" s="2">
        <v>10531.7</v>
      </c>
      <c r="C1054" s="2">
        <v>10537.85</v>
      </c>
      <c r="D1054" s="2">
        <v>10423.1</v>
      </c>
      <c r="E1054" s="2">
        <v>10435.549999999999</v>
      </c>
      <c r="F1054" s="2">
        <f>E1053-E1054</f>
        <v>6.6500000000014552</v>
      </c>
      <c r="G1054">
        <f t="shared" si="48"/>
        <v>-9.0765542940951169E-3</v>
      </c>
      <c r="H1054" s="1">
        <f t="shared" si="49"/>
        <v>104.18125019801852</v>
      </c>
    </row>
    <row r="1055" spans="1:8" x14ac:dyDescent="0.25">
      <c r="A1055" s="3">
        <v>43098</v>
      </c>
      <c r="B1055" s="2">
        <v>10492.35</v>
      </c>
      <c r="C1055" s="2">
        <v>10538.7</v>
      </c>
      <c r="D1055" s="2">
        <v>10488.65</v>
      </c>
      <c r="E1055" s="2">
        <v>10530.7</v>
      </c>
      <c r="G1055">
        <f t="shared" si="48"/>
        <v>5.0265235351317312E-3</v>
      </c>
    </row>
    <row r="1056" spans="1:8" x14ac:dyDescent="0.25">
      <c r="A1056" s="3">
        <v>43097</v>
      </c>
      <c r="B1056" s="2">
        <v>10498.2</v>
      </c>
      <c r="C1056" s="2">
        <v>10534.55</v>
      </c>
      <c r="D1056" s="2">
        <v>10460.450000000001</v>
      </c>
      <c r="E1056" s="2">
        <v>10477.9</v>
      </c>
      <c r="G1056">
        <f t="shared" si="48"/>
        <v>-1.225639381514556E-3</v>
      </c>
    </row>
    <row r="1057" spans="1:7" x14ac:dyDescent="0.25">
      <c r="A1057" s="3">
        <v>43096</v>
      </c>
      <c r="B1057" s="2">
        <v>10531.05</v>
      </c>
      <c r="C1057" s="2">
        <v>10552.4</v>
      </c>
      <c r="D1057" s="2">
        <v>10469.25</v>
      </c>
      <c r="E1057" s="2">
        <v>10490.75</v>
      </c>
      <c r="G1057">
        <f t="shared" si="48"/>
        <v>-3.8768496273459364E-3</v>
      </c>
    </row>
    <row r="1058" spans="1:7" x14ac:dyDescent="0.25">
      <c r="A1058" s="3">
        <v>43095</v>
      </c>
      <c r="B1058" s="2">
        <v>10512.3</v>
      </c>
      <c r="C1058" s="2">
        <v>10545.45</v>
      </c>
      <c r="D1058" s="2">
        <v>10477.950000000001</v>
      </c>
      <c r="E1058" s="2">
        <v>10531.5</v>
      </c>
      <c r="G1058">
        <f t="shared" si="48"/>
        <v>3.6623979675021196E-3</v>
      </c>
    </row>
    <row r="1059" spans="1:7" x14ac:dyDescent="0.25">
      <c r="A1059" s="3">
        <v>43091</v>
      </c>
      <c r="B1059" s="2">
        <v>10457.299999999999</v>
      </c>
      <c r="C1059" s="2">
        <v>10501.1</v>
      </c>
      <c r="D1059" s="2">
        <v>10448.25</v>
      </c>
      <c r="E1059" s="2">
        <v>10493</v>
      </c>
      <c r="G1059">
        <f t="shared" si="48"/>
        <v>5.0350505019577376E-3</v>
      </c>
    </row>
    <row r="1060" spans="1:7" x14ac:dyDescent="0.25">
      <c r="A1060" s="3">
        <v>43090</v>
      </c>
      <c r="B1060" s="2">
        <v>10473.950000000001</v>
      </c>
      <c r="C1060" s="2">
        <v>10473.950000000001</v>
      </c>
      <c r="D1060" s="2">
        <v>10426.9</v>
      </c>
      <c r="E1060" s="2">
        <v>10440.299999999999</v>
      </c>
      <c r="G1060">
        <f t="shared" si="48"/>
        <v>-3.7348273076542757E-4</v>
      </c>
    </row>
    <row r="1061" spans="1:7" x14ac:dyDescent="0.25">
      <c r="A1061" s="3">
        <v>43089</v>
      </c>
      <c r="B1061" s="2">
        <v>10494.4</v>
      </c>
      <c r="C1061" s="2">
        <v>10494.45</v>
      </c>
      <c r="D1061" s="2">
        <v>10437.15</v>
      </c>
      <c r="E1061" s="2">
        <v>10444.200000000001</v>
      </c>
      <c r="G1061">
        <f t="shared" si="48"/>
        <v>-1.8175387882240889E-3</v>
      </c>
    </row>
    <row r="1062" spans="1:7" x14ac:dyDescent="0.25">
      <c r="A1062" s="3">
        <v>43088</v>
      </c>
      <c r="B1062" s="2">
        <v>10414.799999999999</v>
      </c>
      <c r="C1062" s="2">
        <v>10472.200000000001</v>
      </c>
      <c r="D1062" s="2">
        <v>10406</v>
      </c>
      <c r="E1062" s="2">
        <v>10463.200000000001</v>
      </c>
      <c r="G1062">
        <f t="shared" si="48"/>
        <v>7.1408493077066296E-3</v>
      </c>
    </row>
    <row r="1063" spans="1:7" x14ac:dyDescent="0.25">
      <c r="A1063" s="3">
        <v>43087</v>
      </c>
      <c r="B1063" s="2">
        <v>10263.1</v>
      </c>
      <c r="C1063" s="2">
        <v>10443.549999999999</v>
      </c>
      <c r="D1063" s="2">
        <v>10074.799999999999</v>
      </c>
      <c r="E1063" s="2">
        <v>10388.75</v>
      </c>
      <c r="G1063">
        <f t="shared" si="48"/>
        <v>5.356638616709943E-3</v>
      </c>
    </row>
    <row r="1064" spans="1:7" x14ac:dyDescent="0.25">
      <c r="A1064" s="3">
        <v>43084</v>
      </c>
      <c r="B1064" s="2">
        <v>10345.65</v>
      </c>
      <c r="C1064" s="2">
        <v>10373.1</v>
      </c>
      <c r="D1064" s="2">
        <v>10319.65</v>
      </c>
      <c r="E1064" s="2">
        <v>10333.25</v>
      </c>
      <c r="G1064">
        <f t="shared" si="48"/>
        <v>7.8842886198327317E-3</v>
      </c>
    </row>
    <row r="1065" spans="1:7" x14ac:dyDescent="0.25">
      <c r="A1065" s="3">
        <v>43083</v>
      </c>
      <c r="B1065" s="2">
        <v>10229.299999999999</v>
      </c>
      <c r="C1065" s="2">
        <v>10276.1</v>
      </c>
      <c r="D1065" s="2">
        <v>10141.549999999999</v>
      </c>
      <c r="E1065" s="2">
        <v>10252.1</v>
      </c>
      <c r="G1065">
        <f t="shared" si="48"/>
        <v>5.7862578014971546E-3</v>
      </c>
    </row>
    <row r="1066" spans="1:7" x14ac:dyDescent="0.25">
      <c r="A1066" s="3">
        <v>43082</v>
      </c>
      <c r="B1066" s="2">
        <v>10236.6</v>
      </c>
      <c r="C1066" s="2">
        <v>10296.549999999999</v>
      </c>
      <c r="D1066" s="2">
        <v>10169.85</v>
      </c>
      <c r="E1066" s="2">
        <v>10192.950000000001</v>
      </c>
      <c r="G1066">
        <f t="shared" si="48"/>
        <v>-4.6199630945150229E-3</v>
      </c>
    </row>
    <row r="1067" spans="1:7" x14ac:dyDescent="0.25">
      <c r="A1067" s="3">
        <v>43081</v>
      </c>
      <c r="B1067" s="2">
        <v>10324.9</v>
      </c>
      <c r="C1067" s="2">
        <v>10326.1</v>
      </c>
      <c r="D1067" s="2">
        <v>10230.200000000001</v>
      </c>
      <c r="E1067" s="2">
        <v>10240.15</v>
      </c>
      <c r="G1067">
        <f t="shared" si="48"/>
        <v>-7.9854916040402145E-3</v>
      </c>
    </row>
    <row r="1068" spans="1:7" x14ac:dyDescent="0.25">
      <c r="A1068" s="3">
        <v>43080</v>
      </c>
      <c r="B1068" s="2">
        <v>10310.5</v>
      </c>
      <c r="C1068" s="2">
        <v>10329.200000000001</v>
      </c>
      <c r="D1068" s="2">
        <v>10282.049999999999</v>
      </c>
      <c r="E1068" s="2">
        <v>10322.25</v>
      </c>
      <c r="G1068">
        <f t="shared" si="48"/>
        <v>5.4983891116169937E-3</v>
      </c>
    </row>
    <row r="1069" spans="1:7" x14ac:dyDescent="0.25">
      <c r="A1069" s="3">
        <v>43077</v>
      </c>
      <c r="B1069" s="2">
        <v>10198.450000000001</v>
      </c>
      <c r="C1069" s="2">
        <v>10270.85</v>
      </c>
      <c r="D1069" s="2">
        <v>10195.25</v>
      </c>
      <c r="E1069" s="2">
        <v>10265.65</v>
      </c>
      <c r="G1069">
        <f t="shared" si="48"/>
        <v>9.6856968055916582E-3</v>
      </c>
    </row>
    <row r="1070" spans="1:7" x14ac:dyDescent="0.25">
      <c r="A1070" s="3">
        <v>43076</v>
      </c>
      <c r="B1070" s="2">
        <v>10063.450000000001</v>
      </c>
      <c r="C1070" s="2">
        <v>10182.65</v>
      </c>
      <c r="D1070" s="2">
        <v>10061.9</v>
      </c>
      <c r="E1070" s="2">
        <v>10166.700000000001</v>
      </c>
      <c r="G1070">
        <f t="shared" si="48"/>
        <v>1.2132276189878131E-2</v>
      </c>
    </row>
    <row r="1071" spans="1:7" x14ac:dyDescent="0.25">
      <c r="A1071" s="3">
        <v>43075</v>
      </c>
      <c r="B1071" s="2">
        <v>10088.799999999999</v>
      </c>
      <c r="C1071" s="2">
        <v>10104.200000000001</v>
      </c>
      <c r="D1071" s="2">
        <v>10033.35</v>
      </c>
      <c r="E1071" s="2">
        <v>10044.1</v>
      </c>
      <c r="G1071">
        <f t="shared" si="48"/>
        <v>-7.3553265663711632E-3</v>
      </c>
    </row>
    <row r="1072" spans="1:7" x14ac:dyDescent="0.25">
      <c r="A1072" s="3">
        <v>43074</v>
      </c>
      <c r="B1072" s="2">
        <v>10118.25</v>
      </c>
      <c r="C1072" s="2">
        <v>10147.950000000001</v>
      </c>
      <c r="D1072" s="2">
        <v>10069.1</v>
      </c>
      <c r="E1072" s="2">
        <v>10118.25</v>
      </c>
      <c r="G1072">
        <f t="shared" si="48"/>
        <v>-9.3845704803147796E-4</v>
      </c>
    </row>
    <row r="1073" spans="1:7" x14ac:dyDescent="0.25">
      <c r="A1073" s="3">
        <v>43073</v>
      </c>
      <c r="B1073" s="2">
        <v>10175.049999999999</v>
      </c>
      <c r="C1073" s="2">
        <v>10179.200000000001</v>
      </c>
      <c r="D1073" s="2">
        <v>10095.700000000001</v>
      </c>
      <c r="E1073" s="2">
        <v>10127.75</v>
      </c>
      <c r="G1073">
        <f t="shared" si="48"/>
        <v>5.8766739717553177E-4</v>
      </c>
    </row>
    <row r="1074" spans="1:7" x14ac:dyDescent="0.25">
      <c r="A1074" s="3">
        <v>43070</v>
      </c>
      <c r="B1074" s="2">
        <v>10263.700000000001</v>
      </c>
      <c r="C1074" s="2">
        <v>10272.700000000001</v>
      </c>
      <c r="D1074" s="2">
        <v>10108.549999999999</v>
      </c>
      <c r="E1074" s="2">
        <v>10121.799999999999</v>
      </c>
      <c r="G1074">
        <f t="shared" si="48"/>
        <v>-1.0295766026675998E-2</v>
      </c>
    </row>
    <row r="1075" spans="1:7" x14ac:dyDescent="0.25">
      <c r="A1075" s="3">
        <v>43069</v>
      </c>
      <c r="B1075" s="2">
        <v>10332.700000000001</v>
      </c>
      <c r="C1075" s="2">
        <v>10332.700000000001</v>
      </c>
      <c r="D1075" s="2">
        <v>10211.25</v>
      </c>
      <c r="E1075" s="2">
        <v>10226.549999999999</v>
      </c>
      <c r="G1075">
        <f t="shared" si="48"/>
        <v>-1.3090431902102469E-2</v>
      </c>
    </row>
    <row r="1076" spans="1:7" x14ac:dyDescent="0.25">
      <c r="A1076" s="3">
        <v>43068</v>
      </c>
      <c r="B1076" s="2">
        <v>10376.65</v>
      </c>
      <c r="C1076" s="2">
        <v>10392.950000000001</v>
      </c>
      <c r="D1076" s="2">
        <v>10345.9</v>
      </c>
      <c r="E1076" s="2">
        <v>10361.299999999999</v>
      </c>
      <c r="G1076">
        <f t="shared" si="48"/>
        <v>-8.6341837016650999E-4</v>
      </c>
    </row>
    <row r="1077" spans="1:7" x14ac:dyDescent="0.25">
      <c r="A1077" s="3">
        <v>43067</v>
      </c>
      <c r="B1077" s="2">
        <v>10387.9</v>
      </c>
      <c r="C1077" s="2">
        <v>10409.549999999999</v>
      </c>
      <c r="D1077" s="2">
        <v>10355.200000000001</v>
      </c>
      <c r="E1077" s="2">
        <v>10370.25</v>
      </c>
      <c r="G1077">
        <f t="shared" si="48"/>
        <v>-2.8214060257175134E-3</v>
      </c>
    </row>
    <row r="1078" spans="1:7" x14ac:dyDescent="0.25">
      <c r="A1078" s="3">
        <v>43066</v>
      </c>
      <c r="B1078" s="2">
        <v>10361.049999999999</v>
      </c>
      <c r="C1078" s="2">
        <v>10407.15</v>
      </c>
      <c r="D1078" s="2">
        <v>10340.200000000001</v>
      </c>
      <c r="E1078" s="2">
        <v>10399.549999999999</v>
      </c>
      <c r="G1078">
        <f t="shared" si="48"/>
        <v>9.4760520336912288E-4</v>
      </c>
    </row>
    <row r="1079" spans="1:7" x14ac:dyDescent="0.25">
      <c r="A1079" s="3">
        <v>43063</v>
      </c>
      <c r="B1079" s="2">
        <v>10366.799999999999</v>
      </c>
      <c r="C1079" s="2">
        <v>10404.5</v>
      </c>
      <c r="D1079" s="2">
        <v>10362.25</v>
      </c>
      <c r="E1079" s="2">
        <v>10389.700000000001</v>
      </c>
      <c r="G1079">
        <f t="shared" si="48"/>
        <v>3.9491913061697817E-3</v>
      </c>
    </row>
    <row r="1080" spans="1:7" x14ac:dyDescent="0.25">
      <c r="A1080" s="3">
        <v>43062</v>
      </c>
      <c r="B1080" s="2">
        <v>10358.450000000001</v>
      </c>
      <c r="C1080" s="2">
        <v>10374.299999999999</v>
      </c>
      <c r="D1080" s="2">
        <v>10307.299999999999</v>
      </c>
      <c r="E1080" s="2">
        <v>10348.75</v>
      </c>
      <c r="G1080">
        <f t="shared" si="48"/>
        <v>6.2345798873675914E-4</v>
      </c>
    </row>
    <row r="1081" spans="1:7" x14ac:dyDescent="0.25">
      <c r="A1081" s="3">
        <v>43061</v>
      </c>
      <c r="B1081" s="2">
        <v>10350.799999999999</v>
      </c>
      <c r="C1081" s="2">
        <v>10368.700000000001</v>
      </c>
      <c r="D1081" s="2">
        <v>10309.549999999999</v>
      </c>
      <c r="E1081" s="2">
        <v>10342.299999999999</v>
      </c>
      <c r="G1081">
        <f t="shared" si="48"/>
        <v>1.4901401940726614E-3</v>
      </c>
    </row>
    <row r="1082" spans="1:7" x14ac:dyDescent="0.25">
      <c r="A1082" s="3">
        <v>43060</v>
      </c>
      <c r="B1082" s="2">
        <v>10329.25</v>
      </c>
      <c r="C1082" s="2">
        <v>10358.700000000001</v>
      </c>
      <c r="D1082" s="2">
        <v>10315.049999999999</v>
      </c>
      <c r="E1082" s="2">
        <v>10326.9</v>
      </c>
      <c r="G1082">
        <f t="shared" si="48"/>
        <v>2.7296126404062859E-3</v>
      </c>
    </row>
    <row r="1083" spans="1:7" x14ac:dyDescent="0.25">
      <c r="A1083" s="3">
        <v>43059</v>
      </c>
      <c r="B1083" s="2">
        <v>10287.200000000001</v>
      </c>
      <c r="C1083" s="2">
        <v>10309.85</v>
      </c>
      <c r="D1083" s="2">
        <v>10261.5</v>
      </c>
      <c r="E1083" s="2">
        <v>10298.75</v>
      </c>
      <c r="G1083">
        <f t="shared" si="48"/>
        <v>1.4721353719149709E-3</v>
      </c>
    </row>
    <row r="1084" spans="1:7" x14ac:dyDescent="0.25">
      <c r="A1084" s="3">
        <v>43056</v>
      </c>
      <c r="B1084" s="2">
        <v>10324.549999999999</v>
      </c>
      <c r="C1084" s="2">
        <v>10343.6</v>
      </c>
      <c r="D1084" s="2">
        <v>10268.049999999999</v>
      </c>
      <c r="E1084" s="2">
        <v>10283.6</v>
      </c>
      <c r="G1084">
        <f t="shared" si="48"/>
        <v>6.7176391186710514E-3</v>
      </c>
    </row>
    <row r="1085" spans="1:7" x14ac:dyDescent="0.25">
      <c r="A1085" s="3">
        <v>43055</v>
      </c>
      <c r="B1085" s="2">
        <v>10152.9</v>
      </c>
      <c r="C1085" s="2">
        <v>10232.25</v>
      </c>
      <c r="D1085" s="2">
        <v>10139.200000000001</v>
      </c>
      <c r="E1085" s="2">
        <v>10214.75</v>
      </c>
      <c r="G1085">
        <f t="shared" si="48"/>
        <v>9.5117966114617643E-3</v>
      </c>
    </row>
    <row r="1086" spans="1:7" x14ac:dyDescent="0.25">
      <c r="A1086" s="3">
        <v>43054</v>
      </c>
      <c r="B1086" s="2">
        <v>10171.950000000001</v>
      </c>
      <c r="C1086" s="2">
        <v>10175.450000000001</v>
      </c>
      <c r="D1086" s="2">
        <v>10094</v>
      </c>
      <c r="E1086" s="2">
        <v>10118.049999999999</v>
      </c>
      <c r="G1086">
        <f t="shared" si="48"/>
        <v>-6.7521735605621152E-3</v>
      </c>
    </row>
    <row r="1087" spans="1:7" x14ac:dyDescent="0.25">
      <c r="A1087" s="3">
        <v>43053</v>
      </c>
      <c r="B1087" s="2">
        <v>10223.4</v>
      </c>
      <c r="C1087" s="2">
        <v>10248</v>
      </c>
      <c r="D1087" s="2">
        <v>10175.549999999999</v>
      </c>
      <c r="E1087" s="2">
        <v>10186.6</v>
      </c>
      <c r="G1087">
        <f t="shared" si="48"/>
        <v>-3.7576808351824824E-3</v>
      </c>
    </row>
    <row r="1088" spans="1:7" x14ac:dyDescent="0.25">
      <c r="A1088" s="3">
        <v>43052</v>
      </c>
      <c r="B1088" s="2">
        <v>10322</v>
      </c>
      <c r="C1088" s="2">
        <v>10334.15</v>
      </c>
      <c r="D1088" s="2">
        <v>10216.25</v>
      </c>
      <c r="E1088" s="2">
        <v>10224.950000000001</v>
      </c>
      <c r="G1088">
        <f t="shared" si="48"/>
        <v>-9.4225073794829643E-3</v>
      </c>
    </row>
    <row r="1089" spans="1:7" x14ac:dyDescent="0.25">
      <c r="A1089" s="3">
        <v>43049</v>
      </c>
      <c r="B1089" s="2">
        <v>10304.35</v>
      </c>
      <c r="C1089" s="2">
        <v>10344.950000000001</v>
      </c>
      <c r="D1089" s="2">
        <v>10254.1</v>
      </c>
      <c r="E1089" s="2">
        <v>10321.75</v>
      </c>
      <c r="G1089">
        <f t="shared" si="48"/>
        <v>1.2408693493102562E-3</v>
      </c>
    </row>
    <row r="1090" spans="1:7" x14ac:dyDescent="0.25">
      <c r="A1090" s="3">
        <v>43048</v>
      </c>
      <c r="B1090" s="2">
        <v>10358.65</v>
      </c>
      <c r="C1090" s="2">
        <v>10368.450000000001</v>
      </c>
      <c r="D1090" s="2">
        <v>10266.950000000001</v>
      </c>
      <c r="E1090" s="2">
        <v>10308.950000000001</v>
      </c>
      <c r="G1090">
        <f t="shared" si="48"/>
        <v>5.6277624823103899E-4</v>
      </c>
    </row>
    <row r="1091" spans="1:7" x14ac:dyDescent="0.25">
      <c r="A1091" s="3">
        <v>43047</v>
      </c>
      <c r="B1091" s="2">
        <v>10361.950000000001</v>
      </c>
      <c r="C1091" s="2">
        <v>10384.25</v>
      </c>
      <c r="D1091" s="2">
        <v>10285.5</v>
      </c>
      <c r="E1091" s="2">
        <v>10303.15</v>
      </c>
      <c r="G1091">
        <f t="shared" ref="G1091:G1154" si="51">LN(E1091/E1092)</f>
        <v>-4.5513386366810207E-3</v>
      </c>
    </row>
    <row r="1092" spans="1:7" x14ac:dyDescent="0.25">
      <c r="A1092" s="3">
        <v>43046</v>
      </c>
      <c r="B1092" s="2">
        <v>10477.15</v>
      </c>
      <c r="C1092" s="2">
        <v>10485.75</v>
      </c>
      <c r="D1092" s="2">
        <v>10340.799999999999</v>
      </c>
      <c r="E1092" s="2">
        <v>10350.15</v>
      </c>
      <c r="G1092">
        <f t="shared" si="51"/>
        <v>-9.7732000215435023E-3</v>
      </c>
    </row>
    <row r="1093" spans="1:7" x14ac:dyDescent="0.25">
      <c r="A1093" s="3">
        <v>43045</v>
      </c>
      <c r="B1093" s="2">
        <v>10431.75</v>
      </c>
      <c r="C1093" s="2">
        <v>10490.45</v>
      </c>
      <c r="D1093" s="2">
        <v>10413.75</v>
      </c>
      <c r="E1093" s="2">
        <v>10451.799999999999</v>
      </c>
      <c r="G1093">
        <f t="shared" si="51"/>
        <v>-6.6971867057244775E-5</v>
      </c>
    </row>
    <row r="1094" spans="1:7" x14ac:dyDescent="0.25">
      <c r="A1094" s="3">
        <v>43042</v>
      </c>
      <c r="B1094" s="2">
        <v>10461.549999999999</v>
      </c>
      <c r="C1094" s="2">
        <v>10461.700000000001</v>
      </c>
      <c r="D1094" s="2">
        <v>10403.6</v>
      </c>
      <c r="E1094" s="2">
        <v>10452.5</v>
      </c>
      <c r="G1094">
        <f t="shared" si="51"/>
        <v>2.7495311028114403E-3</v>
      </c>
    </row>
    <row r="1095" spans="1:7" x14ac:dyDescent="0.25">
      <c r="A1095" s="3">
        <v>43041</v>
      </c>
      <c r="B1095" s="2">
        <v>10440.5</v>
      </c>
      <c r="C1095" s="2">
        <v>10453</v>
      </c>
      <c r="D1095" s="2">
        <v>10412.549999999999</v>
      </c>
      <c r="E1095" s="2">
        <v>10423.799999999999</v>
      </c>
      <c r="G1095">
        <f t="shared" si="51"/>
        <v>-1.6008208822077361E-3</v>
      </c>
    </row>
    <row r="1096" spans="1:7" x14ac:dyDescent="0.25">
      <c r="A1096" s="3">
        <v>43040</v>
      </c>
      <c r="B1096" s="2">
        <v>10390.35</v>
      </c>
      <c r="C1096" s="2">
        <v>10451.65</v>
      </c>
      <c r="D1096" s="2">
        <v>10383.049999999999</v>
      </c>
      <c r="E1096" s="2">
        <v>10440.5</v>
      </c>
      <c r="G1096">
        <f t="shared" si="51"/>
        <v>1.0127253739342569E-2</v>
      </c>
    </row>
    <row r="1097" spans="1:7" x14ac:dyDescent="0.25">
      <c r="A1097" s="3">
        <v>43039</v>
      </c>
      <c r="B1097" s="2">
        <v>10364.9</v>
      </c>
      <c r="C1097" s="2">
        <v>10367.700000000001</v>
      </c>
      <c r="D1097" s="2">
        <v>10323.950000000001</v>
      </c>
      <c r="E1097" s="2">
        <v>10335.299999999999</v>
      </c>
      <c r="G1097">
        <f t="shared" si="51"/>
        <v>-2.7392710960959647E-3</v>
      </c>
    </row>
    <row r="1098" spans="1:7" x14ac:dyDescent="0.25">
      <c r="A1098" s="3">
        <v>43038</v>
      </c>
      <c r="B1098" s="2">
        <v>10353.85</v>
      </c>
      <c r="C1098" s="2">
        <v>10384.5</v>
      </c>
      <c r="D1098" s="2">
        <v>10344.299999999999</v>
      </c>
      <c r="E1098" s="2">
        <v>10363.65</v>
      </c>
      <c r="G1098">
        <f t="shared" si="51"/>
        <v>3.9252323597793451E-3</v>
      </c>
    </row>
    <row r="1099" spans="1:7" x14ac:dyDescent="0.25">
      <c r="A1099" s="3">
        <v>43035</v>
      </c>
      <c r="B1099" s="2">
        <v>10362.299999999999</v>
      </c>
      <c r="C1099" s="2">
        <v>10366.15</v>
      </c>
      <c r="D1099" s="2">
        <v>10311.299999999999</v>
      </c>
      <c r="E1099" s="2">
        <v>10323.049999999999</v>
      </c>
      <c r="G1099">
        <f t="shared" si="51"/>
        <v>-2.008047377557662E-3</v>
      </c>
    </row>
    <row r="1100" spans="1:7" x14ac:dyDescent="0.25">
      <c r="A1100" s="3">
        <v>43034</v>
      </c>
      <c r="B1100" s="2">
        <v>10291.799999999999</v>
      </c>
      <c r="C1100" s="2">
        <v>10355.65</v>
      </c>
      <c r="D1100" s="2">
        <v>10271.85</v>
      </c>
      <c r="E1100" s="2">
        <v>10343.799999999999</v>
      </c>
      <c r="G1100">
        <f t="shared" si="51"/>
        <v>4.6949694146823104E-3</v>
      </c>
    </row>
    <row r="1101" spans="1:7" x14ac:dyDescent="0.25">
      <c r="A1101" s="3">
        <v>43033</v>
      </c>
      <c r="B1101" s="2">
        <v>10321.15</v>
      </c>
      <c r="C1101" s="2">
        <v>10340.549999999999</v>
      </c>
      <c r="D1101" s="2">
        <v>10240.9</v>
      </c>
      <c r="E1101" s="2">
        <v>10295.35</v>
      </c>
      <c r="G1101">
        <f t="shared" si="51"/>
        <v>8.5499995319851425E-3</v>
      </c>
    </row>
    <row r="1102" spans="1:7" x14ac:dyDescent="0.25">
      <c r="A1102" s="3">
        <v>43032</v>
      </c>
      <c r="B1102" s="2">
        <v>10218.549999999999</v>
      </c>
      <c r="C1102" s="2">
        <v>10237.75</v>
      </c>
      <c r="D1102" s="2">
        <v>10182.4</v>
      </c>
      <c r="E1102" s="2">
        <v>10207.700000000001</v>
      </c>
      <c r="G1102">
        <f t="shared" si="51"/>
        <v>2.241015426026624E-3</v>
      </c>
    </row>
    <row r="1103" spans="1:7" x14ac:dyDescent="0.25">
      <c r="A1103" s="3">
        <v>43031</v>
      </c>
      <c r="B1103" s="2">
        <v>10176.65</v>
      </c>
      <c r="C1103" s="2">
        <v>10224.15</v>
      </c>
      <c r="D1103" s="2">
        <v>10124.5</v>
      </c>
      <c r="E1103" s="2">
        <v>10184.85</v>
      </c>
      <c r="G1103">
        <f t="shared" si="51"/>
        <v>3.76757579945397E-3</v>
      </c>
    </row>
    <row r="1104" spans="1:7" x14ac:dyDescent="0.25">
      <c r="A1104" s="3">
        <v>43027</v>
      </c>
      <c r="B1104" s="2">
        <v>10210.35</v>
      </c>
      <c r="C1104" s="2">
        <v>10211.950000000001</v>
      </c>
      <c r="D1104" s="2">
        <v>10123.35</v>
      </c>
      <c r="E1104" s="2">
        <v>10146.549999999999</v>
      </c>
      <c r="G1104">
        <f t="shared" si="51"/>
        <v>-6.3171341949853754E-3</v>
      </c>
    </row>
    <row r="1105" spans="1:7" x14ac:dyDescent="0.25">
      <c r="A1105" s="3">
        <v>43026</v>
      </c>
      <c r="B1105" s="2">
        <v>10209.4</v>
      </c>
      <c r="C1105" s="2">
        <v>10236.450000000001</v>
      </c>
      <c r="D1105" s="2">
        <v>10175.75</v>
      </c>
      <c r="E1105" s="2">
        <v>10210.85</v>
      </c>
      <c r="G1105">
        <f t="shared" si="51"/>
        <v>-2.308600067655014E-3</v>
      </c>
    </row>
    <row r="1106" spans="1:7" x14ac:dyDescent="0.25">
      <c r="A1106" s="3">
        <v>43025</v>
      </c>
      <c r="B1106" s="2">
        <v>10227.65</v>
      </c>
      <c r="C1106" s="2">
        <v>10251.85</v>
      </c>
      <c r="D1106" s="2">
        <v>10212.6</v>
      </c>
      <c r="E1106" s="2">
        <v>10234.450000000001</v>
      </c>
      <c r="G1106">
        <f t="shared" si="51"/>
        <v>3.5181502710760696E-4</v>
      </c>
    </row>
    <row r="1107" spans="1:7" x14ac:dyDescent="0.25">
      <c r="A1107" s="3">
        <v>43024</v>
      </c>
      <c r="B1107" s="2">
        <v>10207.4</v>
      </c>
      <c r="C1107" s="2">
        <v>10242.950000000001</v>
      </c>
      <c r="D1107" s="2">
        <v>10175.1</v>
      </c>
      <c r="E1107" s="2">
        <v>10230.85</v>
      </c>
      <c r="G1107">
        <f t="shared" si="51"/>
        <v>6.2162243084472645E-3</v>
      </c>
    </row>
    <row r="1108" spans="1:7" x14ac:dyDescent="0.25">
      <c r="A1108" s="3">
        <v>43021</v>
      </c>
      <c r="B1108" s="2">
        <v>10123.700000000001</v>
      </c>
      <c r="C1108" s="2">
        <v>10191.9</v>
      </c>
      <c r="D1108" s="2">
        <v>10120.1</v>
      </c>
      <c r="E1108" s="2">
        <v>10167.450000000001</v>
      </c>
      <c r="G1108">
        <f t="shared" si="51"/>
        <v>7.0125164920819176E-3</v>
      </c>
    </row>
    <row r="1109" spans="1:7" x14ac:dyDescent="0.25">
      <c r="A1109" s="3">
        <v>43020</v>
      </c>
      <c r="B1109" s="2">
        <v>10011.200000000001</v>
      </c>
      <c r="C1109" s="2">
        <v>10104.450000000001</v>
      </c>
      <c r="D1109" s="2">
        <v>9977.1</v>
      </c>
      <c r="E1109" s="2">
        <v>10096.4</v>
      </c>
      <c r="G1109">
        <f t="shared" si="51"/>
        <v>1.111498804325995E-2</v>
      </c>
    </row>
    <row r="1110" spans="1:7" x14ac:dyDescent="0.25">
      <c r="A1110" s="3">
        <v>43019</v>
      </c>
      <c r="B1110" s="2">
        <v>10042.6</v>
      </c>
      <c r="C1110" s="2">
        <v>10067.25</v>
      </c>
      <c r="D1110" s="2">
        <v>9955.7999999999993</v>
      </c>
      <c r="E1110" s="2">
        <v>9984.7999999999993</v>
      </c>
      <c r="G1110">
        <f t="shared" si="51"/>
        <v>-3.2147214806372746E-3</v>
      </c>
    </row>
    <row r="1111" spans="1:7" x14ac:dyDescent="0.25">
      <c r="A1111" s="3">
        <v>43018</v>
      </c>
      <c r="B1111" s="2">
        <v>10013.700000000001</v>
      </c>
      <c r="C1111" s="2">
        <v>10034</v>
      </c>
      <c r="D1111" s="2">
        <v>10002.299999999999</v>
      </c>
      <c r="E1111" s="2">
        <v>10016.950000000001</v>
      </c>
      <c r="G1111">
        <f t="shared" si="51"/>
        <v>2.8191983962086767E-3</v>
      </c>
    </row>
    <row r="1112" spans="1:7" x14ac:dyDescent="0.25">
      <c r="A1112" s="3">
        <v>43017</v>
      </c>
      <c r="B1112" s="2">
        <v>9988.2000000000007</v>
      </c>
      <c r="C1112" s="2">
        <v>10015.75</v>
      </c>
      <c r="D1112" s="2">
        <v>9959.4500000000007</v>
      </c>
      <c r="E1112" s="2">
        <v>9988.75</v>
      </c>
      <c r="G1112">
        <f t="shared" si="51"/>
        <v>9.0642995521777699E-4</v>
      </c>
    </row>
    <row r="1113" spans="1:7" x14ac:dyDescent="0.25">
      <c r="A1113" s="3">
        <v>43014</v>
      </c>
      <c r="B1113" s="2">
        <v>9908.15</v>
      </c>
      <c r="C1113" s="2">
        <v>9989.35</v>
      </c>
      <c r="D1113" s="2">
        <v>9906.6</v>
      </c>
      <c r="E1113" s="2">
        <v>9979.7000000000007</v>
      </c>
      <c r="G1113">
        <f t="shared" si="51"/>
        <v>9.1603386614215136E-3</v>
      </c>
    </row>
    <row r="1114" spans="1:7" x14ac:dyDescent="0.25">
      <c r="A1114" s="3">
        <v>43013</v>
      </c>
      <c r="B1114" s="2">
        <v>9927</v>
      </c>
      <c r="C1114" s="2">
        <v>9945.9500000000007</v>
      </c>
      <c r="D1114" s="2">
        <v>9881.85</v>
      </c>
      <c r="E1114" s="2">
        <v>9888.7000000000007</v>
      </c>
      <c r="G1114">
        <f t="shared" si="51"/>
        <v>-2.6459851023078458E-3</v>
      </c>
    </row>
    <row r="1115" spans="1:7" x14ac:dyDescent="0.25">
      <c r="A1115" s="3">
        <v>43012</v>
      </c>
      <c r="B1115" s="2">
        <v>9884.35</v>
      </c>
      <c r="C1115" s="2">
        <v>9938.2999999999993</v>
      </c>
      <c r="D1115" s="2">
        <v>9850.65</v>
      </c>
      <c r="E1115" s="2">
        <v>9914.9</v>
      </c>
      <c r="G1115">
        <f t="shared" si="51"/>
        <v>5.6032188026004098E-3</v>
      </c>
    </row>
    <row r="1116" spans="1:7" x14ac:dyDescent="0.25">
      <c r="A1116" s="3">
        <v>43011</v>
      </c>
      <c r="B1116" s="2">
        <v>9893.2999999999993</v>
      </c>
      <c r="C1116" s="2">
        <v>9895.4</v>
      </c>
      <c r="D1116" s="2">
        <v>9831.0499999999993</v>
      </c>
      <c r="E1116" s="2">
        <v>9859.5</v>
      </c>
      <c r="G1116">
        <f t="shared" si="51"/>
        <v>7.2170141374490581E-3</v>
      </c>
    </row>
    <row r="1117" spans="1:7" x14ac:dyDescent="0.25">
      <c r="A1117" s="3">
        <v>43007</v>
      </c>
      <c r="B1117" s="2">
        <v>9814.2999999999993</v>
      </c>
      <c r="C1117" s="2">
        <v>9854</v>
      </c>
      <c r="D1117" s="2">
        <v>9775.35</v>
      </c>
      <c r="E1117" s="2">
        <v>9788.6</v>
      </c>
      <c r="G1117">
        <f t="shared" si="51"/>
        <v>2.0094548255865578E-3</v>
      </c>
    </row>
    <row r="1118" spans="1:7" x14ac:dyDescent="0.25">
      <c r="A1118" s="3">
        <v>43006</v>
      </c>
      <c r="B1118" s="2">
        <v>9736.4</v>
      </c>
      <c r="C1118" s="2">
        <v>9789.2000000000007</v>
      </c>
      <c r="D1118" s="2">
        <v>9687.5499999999993</v>
      </c>
      <c r="E1118" s="2">
        <v>9768.9500000000007</v>
      </c>
      <c r="G1118">
        <f t="shared" si="51"/>
        <v>3.4043109674916656E-3</v>
      </c>
    </row>
    <row r="1119" spans="1:7" x14ac:dyDescent="0.25">
      <c r="A1119" s="3">
        <v>43005</v>
      </c>
      <c r="B1119" s="2">
        <v>9920.6</v>
      </c>
      <c r="C1119" s="2">
        <v>9921.0499999999993</v>
      </c>
      <c r="D1119" s="2">
        <v>9714.4</v>
      </c>
      <c r="E1119" s="2">
        <v>9735.75</v>
      </c>
      <c r="G1119">
        <f t="shared" si="51"/>
        <v>-1.3847140123069935E-2</v>
      </c>
    </row>
    <row r="1120" spans="1:7" x14ac:dyDescent="0.25">
      <c r="A1120" s="3">
        <v>43004</v>
      </c>
      <c r="B1120" s="2">
        <v>9875.25</v>
      </c>
      <c r="C1120" s="2">
        <v>9891.35</v>
      </c>
      <c r="D1120" s="2">
        <v>9813</v>
      </c>
      <c r="E1120" s="2">
        <v>9871.5</v>
      </c>
      <c r="G1120">
        <f t="shared" si="51"/>
        <v>-1.1142569184093924E-4</v>
      </c>
    </row>
    <row r="1121" spans="1:7" x14ac:dyDescent="0.25">
      <c r="A1121" s="3">
        <v>43003</v>
      </c>
      <c r="B1121" s="2">
        <v>9960.1</v>
      </c>
      <c r="C1121" s="2">
        <v>9960.5</v>
      </c>
      <c r="D1121" s="2">
        <v>9816.0499999999993</v>
      </c>
      <c r="E1121" s="2">
        <v>9872.6</v>
      </c>
      <c r="G1121">
        <f t="shared" si="51"/>
        <v>-9.2554978404498014E-3</v>
      </c>
    </row>
    <row r="1122" spans="1:7" x14ac:dyDescent="0.25">
      <c r="A1122" s="3">
        <v>43000</v>
      </c>
      <c r="B1122" s="2">
        <v>10094.35</v>
      </c>
      <c r="C1122" s="2">
        <v>10095.049999999999</v>
      </c>
      <c r="D1122" s="2">
        <v>9952.7999999999993</v>
      </c>
      <c r="E1122" s="2">
        <v>9964.4</v>
      </c>
      <c r="G1122">
        <f t="shared" si="51"/>
        <v>-1.5682652158186268E-2</v>
      </c>
    </row>
    <row r="1123" spans="1:7" x14ac:dyDescent="0.25">
      <c r="A1123" s="3">
        <v>42999</v>
      </c>
      <c r="B1123" s="2">
        <v>10139.6</v>
      </c>
      <c r="C1123" s="2">
        <v>10158.9</v>
      </c>
      <c r="D1123" s="2">
        <v>10058.6</v>
      </c>
      <c r="E1123" s="2">
        <v>10121.9</v>
      </c>
      <c r="G1123">
        <f t="shared" si="51"/>
        <v>-1.9000106885297251E-3</v>
      </c>
    </row>
    <row r="1124" spans="1:7" x14ac:dyDescent="0.25">
      <c r="A1124" s="3">
        <v>42998</v>
      </c>
      <c r="B1124" s="2">
        <v>10160.950000000001</v>
      </c>
      <c r="C1124" s="2">
        <v>10171.049999999999</v>
      </c>
      <c r="D1124" s="2">
        <v>10134.200000000001</v>
      </c>
      <c r="E1124" s="2">
        <v>10141.15</v>
      </c>
      <c r="G1124">
        <f t="shared" si="51"/>
        <v>-6.3089307962366117E-4</v>
      </c>
    </row>
    <row r="1125" spans="1:7" x14ac:dyDescent="0.25">
      <c r="A1125" s="3">
        <v>42997</v>
      </c>
      <c r="B1125" s="2">
        <v>10175.6</v>
      </c>
      <c r="C1125" s="2">
        <v>10178.950000000001</v>
      </c>
      <c r="D1125" s="2">
        <v>10129.950000000001</v>
      </c>
      <c r="E1125" s="2">
        <v>10147.549999999999</v>
      </c>
      <c r="G1125">
        <f t="shared" si="51"/>
        <v>-5.4678053542858999E-4</v>
      </c>
    </row>
    <row r="1126" spans="1:7" x14ac:dyDescent="0.25">
      <c r="A1126" s="3">
        <v>42996</v>
      </c>
      <c r="B1126" s="2">
        <v>10133.1</v>
      </c>
      <c r="C1126" s="2">
        <v>10171.700000000001</v>
      </c>
      <c r="D1126" s="2">
        <v>10131.299999999999</v>
      </c>
      <c r="E1126" s="2">
        <v>10153.1</v>
      </c>
      <c r="G1126">
        <f t="shared" si="51"/>
        <v>6.6902440909391188E-3</v>
      </c>
    </row>
    <row r="1127" spans="1:7" x14ac:dyDescent="0.25">
      <c r="A1127" s="3">
        <v>42993</v>
      </c>
      <c r="B1127" s="2">
        <v>10062.35</v>
      </c>
      <c r="C1127" s="2">
        <v>10115.15</v>
      </c>
      <c r="D1127" s="2">
        <v>10043.65</v>
      </c>
      <c r="E1127" s="2">
        <v>10085.4</v>
      </c>
      <c r="G1127">
        <f t="shared" si="51"/>
        <v>-1.1897679966456144E-4</v>
      </c>
    </row>
    <row r="1128" spans="1:7" x14ac:dyDescent="0.25">
      <c r="A1128" s="3">
        <v>42992</v>
      </c>
      <c r="B1128" s="2">
        <v>10107.4</v>
      </c>
      <c r="C1128" s="2">
        <v>10126.5</v>
      </c>
      <c r="D1128" s="2">
        <v>10070.35</v>
      </c>
      <c r="E1128" s="2">
        <v>10086.6</v>
      </c>
      <c r="G1128">
        <f t="shared" si="51"/>
        <v>7.2399449752988171E-4</v>
      </c>
    </row>
    <row r="1129" spans="1:7" x14ac:dyDescent="0.25">
      <c r="A1129" s="3">
        <v>42991</v>
      </c>
      <c r="B1129" s="2">
        <v>10099.25</v>
      </c>
      <c r="C1129" s="2">
        <v>10131.950000000001</v>
      </c>
      <c r="D1129" s="2">
        <v>10063.15</v>
      </c>
      <c r="E1129" s="2">
        <v>10079.299999999999</v>
      </c>
      <c r="G1129">
        <f t="shared" si="51"/>
        <v>-1.3632523855159992E-3</v>
      </c>
    </row>
    <row r="1130" spans="1:7" x14ac:dyDescent="0.25">
      <c r="A1130" s="3">
        <v>42990</v>
      </c>
      <c r="B1130" s="2">
        <v>10056.85</v>
      </c>
      <c r="C1130" s="2">
        <v>10097.549999999999</v>
      </c>
      <c r="D1130" s="2">
        <v>10028.049999999999</v>
      </c>
      <c r="E1130" s="2">
        <v>10093.049999999999</v>
      </c>
      <c r="G1130">
        <f t="shared" si="51"/>
        <v>8.6571581175898422E-3</v>
      </c>
    </row>
    <row r="1131" spans="1:7" x14ac:dyDescent="0.25">
      <c r="A1131" s="3">
        <v>42989</v>
      </c>
      <c r="B1131" s="2">
        <v>9971.75</v>
      </c>
      <c r="C1131" s="2">
        <v>10028.65</v>
      </c>
      <c r="D1131" s="2">
        <v>9968.7999999999993</v>
      </c>
      <c r="E1131" s="2">
        <v>10006.049999999999</v>
      </c>
      <c r="G1131">
        <f t="shared" si="51"/>
        <v>7.146165104703851E-3</v>
      </c>
    </row>
    <row r="1132" spans="1:7" x14ac:dyDescent="0.25">
      <c r="A1132" s="3">
        <v>42986</v>
      </c>
      <c r="B1132" s="2">
        <v>9958.65</v>
      </c>
      <c r="C1132" s="2">
        <v>9963.6</v>
      </c>
      <c r="D1132" s="2">
        <v>9913.2999999999993</v>
      </c>
      <c r="E1132" s="2">
        <v>9934.7999999999993</v>
      </c>
      <c r="G1132">
        <f t="shared" si="51"/>
        <v>4.9333743770410869E-4</v>
      </c>
    </row>
    <row r="1133" spans="1:7" x14ac:dyDescent="0.25">
      <c r="A1133" s="3">
        <v>42985</v>
      </c>
      <c r="B1133" s="2">
        <v>9945.85</v>
      </c>
      <c r="C1133" s="2">
        <v>9964.85</v>
      </c>
      <c r="D1133" s="2">
        <v>9917.2000000000007</v>
      </c>
      <c r="E1133" s="2">
        <v>9929.9</v>
      </c>
      <c r="G1133">
        <f t="shared" si="51"/>
        <v>1.3806241202206646E-3</v>
      </c>
    </row>
    <row r="1134" spans="1:7" x14ac:dyDescent="0.25">
      <c r="A1134" s="3">
        <v>42984</v>
      </c>
      <c r="B1134" s="2">
        <v>9899.25</v>
      </c>
      <c r="C1134" s="2">
        <v>9931.5499999999993</v>
      </c>
      <c r="D1134" s="2">
        <v>9882.5499999999993</v>
      </c>
      <c r="E1134" s="2">
        <v>9916.2000000000007</v>
      </c>
      <c r="G1134">
        <f t="shared" si="51"/>
        <v>-3.6238488652164868E-3</v>
      </c>
    </row>
    <row r="1135" spans="1:7" x14ac:dyDescent="0.25">
      <c r="A1135" s="3">
        <v>42983</v>
      </c>
      <c r="B1135" s="2">
        <v>9933.25</v>
      </c>
      <c r="C1135" s="2">
        <v>9963.1</v>
      </c>
      <c r="D1135" s="2">
        <v>9901.0499999999993</v>
      </c>
      <c r="E1135" s="2">
        <v>9952.2000000000007</v>
      </c>
      <c r="G1135">
        <f t="shared" si="51"/>
        <v>3.9617369669533451E-3</v>
      </c>
    </row>
    <row r="1136" spans="1:7" x14ac:dyDescent="0.25">
      <c r="A1136" s="3">
        <v>42982</v>
      </c>
      <c r="B1136" s="2">
        <v>9984.15</v>
      </c>
      <c r="C1136" s="2">
        <v>9988.4</v>
      </c>
      <c r="D1136" s="2">
        <v>9861</v>
      </c>
      <c r="E1136" s="2">
        <v>9912.85</v>
      </c>
      <c r="G1136">
        <f t="shared" si="51"/>
        <v>-6.1899152999191241E-3</v>
      </c>
    </row>
    <row r="1137" spans="1:7" x14ac:dyDescent="0.25">
      <c r="A1137" s="3">
        <v>42979</v>
      </c>
      <c r="B1137" s="2">
        <v>9937.65</v>
      </c>
      <c r="C1137" s="2">
        <v>9983.4500000000007</v>
      </c>
      <c r="D1137" s="2">
        <v>9909.85</v>
      </c>
      <c r="E1137" s="2">
        <v>9974.4</v>
      </c>
      <c r="G1137">
        <f t="shared" si="51"/>
        <v>5.6806052527284762E-3</v>
      </c>
    </row>
    <row r="1138" spans="1:7" x14ac:dyDescent="0.25">
      <c r="A1138" s="3">
        <v>42978</v>
      </c>
      <c r="B1138" s="2">
        <v>9905.7000000000007</v>
      </c>
      <c r="C1138" s="2">
        <v>9925.1</v>
      </c>
      <c r="D1138" s="2">
        <v>9856.9500000000007</v>
      </c>
      <c r="E1138" s="2">
        <v>9917.9</v>
      </c>
      <c r="G1138">
        <f t="shared" si="51"/>
        <v>3.3834485850860433E-3</v>
      </c>
    </row>
    <row r="1139" spans="1:7" x14ac:dyDescent="0.25">
      <c r="A1139" s="3">
        <v>42977</v>
      </c>
      <c r="B1139" s="2">
        <v>9859.5</v>
      </c>
      <c r="C1139" s="2">
        <v>9909.4500000000007</v>
      </c>
      <c r="D1139" s="2">
        <v>9850.7999999999993</v>
      </c>
      <c r="E1139" s="2">
        <v>9884.4</v>
      </c>
      <c r="G1139">
        <f t="shared" si="51"/>
        <v>8.9785135520387346E-3</v>
      </c>
    </row>
    <row r="1140" spans="1:7" x14ac:dyDescent="0.25">
      <c r="A1140" s="3">
        <v>42976</v>
      </c>
      <c r="B1140" s="2">
        <v>9886.4</v>
      </c>
      <c r="C1140" s="2">
        <v>9887.35</v>
      </c>
      <c r="D1140" s="2">
        <v>9783.75</v>
      </c>
      <c r="E1140" s="2">
        <v>9796.0499999999993</v>
      </c>
      <c r="G1140">
        <f t="shared" si="51"/>
        <v>-1.1847608119118438E-2</v>
      </c>
    </row>
    <row r="1141" spans="1:7" x14ac:dyDescent="0.25">
      <c r="A1141" s="3">
        <v>42975</v>
      </c>
      <c r="B1141" s="2">
        <v>9907.15</v>
      </c>
      <c r="C1141" s="2">
        <v>9925.75</v>
      </c>
      <c r="D1141" s="2">
        <v>9882</v>
      </c>
      <c r="E1141" s="2">
        <v>9912.7999999999993</v>
      </c>
      <c r="G1141">
        <f t="shared" si="51"/>
        <v>5.6399161124262602E-3</v>
      </c>
    </row>
    <row r="1142" spans="1:7" x14ac:dyDescent="0.25">
      <c r="A1142" s="3">
        <v>42971</v>
      </c>
      <c r="B1142" s="2">
        <v>9881.2000000000007</v>
      </c>
      <c r="C1142" s="2">
        <v>9881.5</v>
      </c>
      <c r="D1142" s="2">
        <v>9848.85</v>
      </c>
      <c r="E1142" s="2">
        <v>9857.0499999999993</v>
      </c>
      <c r="G1142">
        <f t="shared" si="51"/>
        <v>4.6170512069805943E-4</v>
      </c>
    </row>
    <row r="1143" spans="1:7" x14ac:dyDescent="0.25">
      <c r="A1143" s="3">
        <v>42970</v>
      </c>
      <c r="B1143" s="2">
        <v>9803.0499999999993</v>
      </c>
      <c r="C1143" s="2">
        <v>9857.9</v>
      </c>
      <c r="D1143" s="2">
        <v>9786.75</v>
      </c>
      <c r="E1143" s="2">
        <v>9852.5</v>
      </c>
      <c r="G1143">
        <f t="shared" si="51"/>
        <v>8.8643437397835124E-3</v>
      </c>
    </row>
    <row r="1144" spans="1:7" x14ac:dyDescent="0.25">
      <c r="A1144" s="3">
        <v>42969</v>
      </c>
      <c r="B1144" s="2">
        <v>9815.75</v>
      </c>
      <c r="C1144" s="2">
        <v>9828.4500000000007</v>
      </c>
      <c r="D1144" s="2">
        <v>9752.6</v>
      </c>
      <c r="E1144" s="2">
        <v>9765.5499999999993</v>
      </c>
      <c r="G1144">
        <f t="shared" si="51"/>
        <v>1.1475469883627705E-3</v>
      </c>
    </row>
    <row r="1145" spans="1:7" x14ac:dyDescent="0.25">
      <c r="A1145" s="3">
        <v>42968</v>
      </c>
      <c r="B1145" s="2">
        <v>9864.25</v>
      </c>
      <c r="C1145" s="2">
        <v>9884.35</v>
      </c>
      <c r="D1145" s="2">
        <v>9740.1</v>
      </c>
      <c r="E1145" s="2">
        <v>9754.35</v>
      </c>
      <c r="G1145">
        <f t="shared" si="51"/>
        <v>-8.4781091487364443E-3</v>
      </c>
    </row>
    <row r="1146" spans="1:7" x14ac:dyDescent="0.25">
      <c r="A1146" s="3">
        <v>42965</v>
      </c>
      <c r="B1146" s="2">
        <v>9865.9500000000007</v>
      </c>
      <c r="C1146" s="2">
        <v>9865.9500000000007</v>
      </c>
      <c r="D1146" s="2">
        <v>9783.65</v>
      </c>
      <c r="E1146" s="2">
        <v>9837.4</v>
      </c>
      <c r="G1146">
        <f t="shared" si="51"/>
        <v>-6.7624127157378065E-3</v>
      </c>
    </row>
    <row r="1147" spans="1:7" x14ac:dyDescent="0.25">
      <c r="A1147" s="3">
        <v>42964</v>
      </c>
      <c r="B1147" s="2">
        <v>9945.5499999999993</v>
      </c>
      <c r="C1147" s="2">
        <v>9947.7999999999993</v>
      </c>
      <c r="D1147" s="2">
        <v>9883.75</v>
      </c>
      <c r="E1147" s="2">
        <v>9904.15</v>
      </c>
      <c r="G1147">
        <f t="shared" si="51"/>
        <v>6.9186855237844387E-4</v>
      </c>
    </row>
    <row r="1148" spans="1:7" x14ac:dyDescent="0.25">
      <c r="A1148" s="3">
        <v>42963</v>
      </c>
      <c r="B1148" s="2">
        <v>9825.85</v>
      </c>
      <c r="C1148" s="2">
        <v>9903.9500000000007</v>
      </c>
      <c r="D1148" s="2">
        <v>9773.85</v>
      </c>
      <c r="E1148" s="2">
        <v>9897.2999999999993</v>
      </c>
      <c r="G1148">
        <f t="shared" si="51"/>
        <v>1.0476724008841323E-2</v>
      </c>
    </row>
    <row r="1149" spans="1:7" x14ac:dyDescent="0.25">
      <c r="A1149" s="3">
        <v>42961</v>
      </c>
      <c r="B1149" s="2">
        <v>9755.75</v>
      </c>
      <c r="C1149" s="2">
        <v>9818.2999999999993</v>
      </c>
      <c r="D1149" s="2">
        <v>9752.1</v>
      </c>
      <c r="E1149" s="2">
        <v>9794.15</v>
      </c>
      <c r="G1149">
        <f t="shared" si="51"/>
        <v>8.5466004633149868E-3</v>
      </c>
    </row>
    <row r="1150" spans="1:7" x14ac:dyDescent="0.25">
      <c r="A1150" s="3">
        <v>42958</v>
      </c>
      <c r="B1150" s="2">
        <v>9712.15</v>
      </c>
      <c r="C1150" s="2">
        <v>9771.65</v>
      </c>
      <c r="D1150" s="2">
        <v>9685.5499999999993</v>
      </c>
      <c r="E1150" s="2">
        <v>9710.7999999999993</v>
      </c>
      <c r="G1150">
        <f t="shared" si="51"/>
        <v>-1.1207912091976585E-2</v>
      </c>
    </row>
    <row r="1151" spans="1:7" x14ac:dyDescent="0.25">
      <c r="A1151" s="3">
        <v>42957</v>
      </c>
      <c r="B1151" s="2">
        <v>9872.85</v>
      </c>
      <c r="C1151" s="2">
        <v>9892.65</v>
      </c>
      <c r="D1151" s="2">
        <v>9776.2000000000007</v>
      </c>
      <c r="E1151" s="2">
        <v>9820.25</v>
      </c>
      <c r="G1151">
        <f t="shared" si="51"/>
        <v>-8.9009777507181431E-3</v>
      </c>
    </row>
    <row r="1152" spans="1:7" x14ac:dyDescent="0.25">
      <c r="A1152" s="3">
        <v>42956</v>
      </c>
      <c r="B1152" s="2">
        <v>9961.15</v>
      </c>
      <c r="C1152" s="2">
        <v>9969.7999999999993</v>
      </c>
      <c r="D1152" s="2">
        <v>9893.0499999999993</v>
      </c>
      <c r="E1152" s="2">
        <v>9908.0499999999993</v>
      </c>
      <c r="G1152">
        <f t="shared" si="51"/>
        <v>-7.0902311450018263E-3</v>
      </c>
    </row>
    <row r="1153" spans="1:7" x14ac:dyDescent="0.25">
      <c r="A1153" s="3">
        <v>42955</v>
      </c>
      <c r="B1153" s="2">
        <v>10068.35</v>
      </c>
      <c r="C1153" s="2">
        <v>10083.799999999999</v>
      </c>
      <c r="D1153" s="2">
        <v>9947</v>
      </c>
      <c r="E1153" s="2">
        <v>9978.5499999999993</v>
      </c>
      <c r="G1153">
        <f t="shared" si="51"/>
        <v>-7.8708927771298978E-3</v>
      </c>
    </row>
    <row r="1154" spans="1:7" x14ac:dyDescent="0.25">
      <c r="A1154" s="3">
        <v>42954</v>
      </c>
      <c r="B1154" s="2">
        <v>10074.799999999999</v>
      </c>
      <c r="C1154" s="2">
        <v>10088.1</v>
      </c>
      <c r="D1154" s="2">
        <v>10046.35</v>
      </c>
      <c r="E1154" s="2">
        <v>10057.4</v>
      </c>
      <c r="G1154">
        <f t="shared" si="51"/>
        <v>-8.944633319799062E-4</v>
      </c>
    </row>
    <row r="1155" spans="1:7" x14ac:dyDescent="0.25">
      <c r="A1155" s="3">
        <v>42951</v>
      </c>
      <c r="B1155" s="2">
        <v>10008.6</v>
      </c>
      <c r="C1155" s="2">
        <v>10075.25</v>
      </c>
      <c r="D1155" s="2">
        <v>9988.35</v>
      </c>
      <c r="E1155" s="2">
        <v>10066.4</v>
      </c>
      <c r="G1155">
        <f t="shared" ref="G1155:G1218" si="52">LN(E1155/E1156)</f>
        <v>5.2539830671749282E-3</v>
      </c>
    </row>
    <row r="1156" spans="1:7" x14ac:dyDescent="0.25">
      <c r="A1156" s="3">
        <v>42950</v>
      </c>
      <c r="B1156" s="2">
        <v>10081.15</v>
      </c>
      <c r="C1156" s="2">
        <v>10081.15</v>
      </c>
      <c r="D1156" s="2">
        <v>9998.25</v>
      </c>
      <c r="E1156" s="2">
        <v>10013.65</v>
      </c>
      <c r="G1156">
        <f t="shared" si="52"/>
        <v>-6.7528988675471342E-3</v>
      </c>
    </row>
    <row r="1157" spans="1:7" x14ac:dyDescent="0.25">
      <c r="A1157" s="3">
        <v>42949</v>
      </c>
      <c r="B1157" s="2">
        <v>10136.299999999999</v>
      </c>
      <c r="C1157" s="2">
        <v>10137.85</v>
      </c>
      <c r="D1157" s="2">
        <v>10054.200000000001</v>
      </c>
      <c r="E1157" s="2">
        <v>10081.5</v>
      </c>
      <c r="G1157">
        <f t="shared" si="52"/>
        <v>-3.2828068489253134E-3</v>
      </c>
    </row>
    <row r="1158" spans="1:7" x14ac:dyDescent="0.25">
      <c r="A1158" s="3">
        <v>42948</v>
      </c>
      <c r="B1158" s="2">
        <v>10101.049999999999</v>
      </c>
      <c r="C1158" s="2">
        <v>10128.6</v>
      </c>
      <c r="D1158" s="2">
        <v>10065.75</v>
      </c>
      <c r="E1158" s="2">
        <v>10114.65</v>
      </c>
      <c r="G1158">
        <f t="shared" si="52"/>
        <v>3.7193451075221385E-3</v>
      </c>
    </row>
    <row r="1159" spans="1:7" x14ac:dyDescent="0.25">
      <c r="A1159" s="3">
        <v>42947</v>
      </c>
      <c r="B1159" s="2">
        <v>10034.700000000001</v>
      </c>
      <c r="C1159" s="2">
        <v>10085.9</v>
      </c>
      <c r="D1159" s="2">
        <v>10016.950000000001</v>
      </c>
      <c r="E1159" s="2">
        <v>10077.1</v>
      </c>
      <c r="G1159">
        <f t="shared" si="52"/>
        <v>6.231480078246361E-3</v>
      </c>
    </row>
    <row r="1160" spans="1:7" x14ac:dyDescent="0.25">
      <c r="A1160" s="3">
        <v>42944</v>
      </c>
      <c r="B1160" s="2">
        <v>9996.5499999999993</v>
      </c>
      <c r="C1160" s="2">
        <v>10026.049999999999</v>
      </c>
      <c r="D1160" s="2">
        <v>9944.5</v>
      </c>
      <c r="E1160" s="2">
        <v>10014.5</v>
      </c>
      <c r="G1160">
        <f t="shared" si="52"/>
        <v>-6.0394161071643303E-4</v>
      </c>
    </row>
    <row r="1161" spans="1:7" x14ac:dyDescent="0.25">
      <c r="A1161" s="3">
        <v>42943</v>
      </c>
      <c r="B1161" s="2">
        <v>10063.25</v>
      </c>
      <c r="C1161" s="2">
        <v>10114.85</v>
      </c>
      <c r="D1161" s="2">
        <v>10005.5</v>
      </c>
      <c r="E1161" s="2">
        <v>10020.549999999999</v>
      </c>
      <c r="G1161">
        <f t="shared" si="52"/>
        <v>-9.9794423488958589E-6</v>
      </c>
    </row>
    <row r="1162" spans="1:7" x14ac:dyDescent="0.25">
      <c r="A1162" s="3">
        <v>42942</v>
      </c>
      <c r="B1162" s="2">
        <v>9983.65</v>
      </c>
      <c r="C1162" s="2">
        <v>10025.950000000001</v>
      </c>
      <c r="D1162" s="2">
        <v>9965.9500000000007</v>
      </c>
      <c r="E1162" s="2">
        <v>10020.65</v>
      </c>
      <c r="G1162">
        <f t="shared" si="52"/>
        <v>5.6141692202992515E-3</v>
      </c>
    </row>
    <row r="1163" spans="1:7" x14ac:dyDescent="0.25">
      <c r="A1163" s="3">
        <v>42941</v>
      </c>
      <c r="B1163" s="2">
        <v>10010.549999999999</v>
      </c>
      <c r="C1163" s="2">
        <v>10011.299999999999</v>
      </c>
      <c r="D1163" s="2">
        <v>9949.1</v>
      </c>
      <c r="E1163" s="2">
        <v>9964.5499999999993</v>
      </c>
      <c r="G1163">
        <f t="shared" si="52"/>
        <v>-1.8564092582780899E-4</v>
      </c>
    </row>
    <row r="1164" spans="1:7" x14ac:dyDescent="0.25">
      <c r="A1164" s="3">
        <v>42940</v>
      </c>
      <c r="B1164" s="2">
        <v>9936.7999999999993</v>
      </c>
      <c r="C1164" s="2">
        <v>9982.0499999999993</v>
      </c>
      <c r="D1164" s="2">
        <v>9919.6</v>
      </c>
      <c r="E1164" s="2">
        <v>9966.4</v>
      </c>
      <c r="G1164">
        <f t="shared" si="52"/>
        <v>5.1454595421256497E-3</v>
      </c>
    </row>
    <row r="1165" spans="1:7" x14ac:dyDescent="0.25">
      <c r="A1165" s="3">
        <v>42937</v>
      </c>
      <c r="B1165" s="2">
        <v>9899.6</v>
      </c>
      <c r="C1165" s="2">
        <v>9924.7000000000007</v>
      </c>
      <c r="D1165" s="2">
        <v>9838</v>
      </c>
      <c r="E1165" s="2">
        <v>9915.25</v>
      </c>
      <c r="G1165">
        <f t="shared" si="52"/>
        <v>4.2398319070059811E-3</v>
      </c>
    </row>
    <row r="1166" spans="1:7" x14ac:dyDescent="0.25">
      <c r="A1166" s="3">
        <v>42936</v>
      </c>
      <c r="B1166" s="2">
        <v>9920.2000000000007</v>
      </c>
      <c r="C1166" s="2">
        <v>9922.5499999999993</v>
      </c>
      <c r="D1166" s="2">
        <v>9863.4500000000007</v>
      </c>
      <c r="E1166" s="2">
        <v>9873.2999999999993</v>
      </c>
      <c r="G1166">
        <f t="shared" si="52"/>
        <v>-2.6602082152626847E-3</v>
      </c>
    </row>
    <row r="1167" spans="1:7" x14ac:dyDescent="0.25">
      <c r="A1167" s="3">
        <v>42935</v>
      </c>
      <c r="B1167" s="2">
        <v>9855.9500000000007</v>
      </c>
      <c r="C1167" s="2">
        <v>9905.0499999999993</v>
      </c>
      <c r="D1167" s="2">
        <v>9851.65</v>
      </c>
      <c r="E1167" s="2">
        <v>9899.6</v>
      </c>
      <c r="G1167">
        <f t="shared" si="52"/>
        <v>7.3453889516969656E-3</v>
      </c>
    </row>
    <row r="1168" spans="1:7" x14ac:dyDescent="0.25">
      <c r="A1168" s="3">
        <v>42934</v>
      </c>
      <c r="B1168" s="2">
        <v>9832.7000000000007</v>
      </c>
      <c r="C1168" s="2">
        <v>9885.35</v>
      </c>
      <c r="D1168" s="2">
        <v>9792.0499999999993</v>
      </c>
      <c r="E1168" s="2">
        <v>9827.15</v>
      </c>
      <c r="G1168">
        <f t="shared" si="52"/>
        <v>-8.9956084722646913E-3</v>
      </c>
    </row>
    <row r="1169" spans="1:7" x14ac:dyDescent="0.25">
      <c r="A1169" s="3">
        <v>42933</v>
      </c>
      <c r="B1169" s="2">
        <v>9908.15</v>
      </c>
      <c r="C1169" s="2">
        <v>9928.2000000000007</v>
      </c>
      <c r="D1169" s="2">
        <v>9894.7000000000007</v>
      </c>
      <c r="E1169" s="2">
        <v>9915.9500000000007</v>
      </c>
      <c r="G1169">
        <f t="shared" si="52"/>
        <v>2.9895539453158454E-3</v>
      </c>
    </row>
    <row r="1170" spans="1:7" x14ac:dyDescent="0.25">
      <c r="A1170" s="3">
        <v>42930</v>
      </c>
      <c r="B1170" s="2">
        <v>9913.2999999999993</v>
      </c>
      <c r="C1170" s="2">
        <v>9913.2999999999993</v>
      </c>
      <c r="D1170" s="2">
        <v>9845.4500000000007</v>
      </c>
      <c r="E1170" s="2">
        <v>9886.35</v>
      </c>
      <c r="G1170">
        <f t="shared" si="52"/>
        <v>-5.4100380274996391E-4</v>
      </c>
    </row>
    <row r="1171" spans="1:7" x14ac:dyDescent="0.25">
      <c r="A1171" s="3">
        <v>42929</v>
      </c>
      <c r="B1171" s="2">
        <v>9855.7999999999993</v>
      </c>
      <c r="C1171" s="2">
        <v>9897.25</v>
      </c>
      <c r="D1171" s="2">
        <v>9853.4500000000007</v>
      </c>
      <c r="E1171" s="2">
        <v>9891.7000000000007</v>
      </c>
      <c r="G1171">
        <f t="shared" si="52"/>
        <v>7.6721268560953817E-3</v>
      </c>
    </row>
    <row r="1172" spans="1:7" x14ac:dyDescent="0.25">
      <c r="A1172" s="3">
        <v>42928</v>
      </c>
      <c r="B1172" s="2">
        <v>9807.2999999999993</v>
      </c>
      <c r="C1172" s="2">
        <v>9824.9500000000007</v>
      </c>
      <c r="D1172" s="2">
        <v>9787.7000000000007</v>
      </c>
      <c r="E1172" s="2">
        <v>9816.1</v>
      </c>
      <c r="G1172">
        <f t="shared" si="52"/>
        <v>3.065992612029003E-3</v>
      </c>
    </row>
    <row r="1173" spans="1:7" x14ac:dyDescent="0.25">
      <c r="A1173" s="3">
        <v>42927</v>
      </c>
      <c r="B1173" s="2">
        <v>9797.4500000000007</v>
      </c>
      <c r="C1173" s="2">
        <v>9830.0499999999993</v>
      </c>
      <c r="D1173" s="2">
        <v>9778.85</v>
      </c>
      <c r="E1173" s="2">
        <v>9786.0499999999993</v>
      </c>
      <c r="G1173">
        <f t="shared" si="52"/>
        <v>1.5339700611368952E-3</v>
      </c>
    </row>
    <row r="1174" spans="1:7" x14ac:dyDescent="0.25">
      <c r="A1174" s="3">
        <v>42926</v>
      </c>
      <c r="B1174" s="2">
        <v>9719.2999999999993</v>
      </c>
      <c r="C1174" s="2">
        <v>9782.15</v>
      </c>
      <c r="D1174" s="2">
        <v>9646.4500000000007</v>
      </c>
      <c r="E1174" s="2">
        <v>9771.0499999999993</v>
      </c>
      <c r="G1174">
        <f t="shared" si="52"/>
        <v>1.0830050005930295E-2</v>
      </c>
    </row>
    <row r="1175" spans="1:7" x14ac:dyDescent="0.25">
      <c r="A1175" s="3">
        <v>42923</v>
      </c>
      <c r="B1175" s="2">
        <v>9670.35</v>
      </c>
      <c r="C1175" s="2">
        <v>9684.25</v>
      </c>
      <c r="D1175" s="2">
        <v>9642.65</v>
      </c>
      <c r="E1175" s="2">
        <v>9665.7999999999993</v>
      </c>
      <c r="G1175">
        <f t="shared" si="52"/>
        <v>-9.0484407955383902E-4</v>
      </c>
    </row>
    <row r="1176" spans="1:7" x14ac:dyDescent="0.25">
      <c r="A1176" s="3">
        <v>42922</v>
      </c>
      <c r="B1176" s="2">
        <v>9653.6</v>
      </c>
      <c r="C1176" s="2">
        <v>9700.7000000000007</v>
      </c>
      <c r="D1176" s="2">
        <v>9639.9500000000007</v>
      </c>
      <c r="E1176" s="2">
        <v>9674.5499999999993</v>
      </c>
      <c r="G1176">
        <f t="shared" si="52"/>
        <v>3.826611235733112E-3</v>
      </c>
    </row>
    <row r="1177" spans="1:7" x14ac:dyDescent="0.25">
      <c r="A1177" s="3">
        <v>42921</v>
      </c>
      <c r="B1177" s="2">
        <v>9619.75</v>
      </c>
      <c r="C1177" s="2">
        <v>9643.65</v>
      </c>
      <c r="D1177" s="2">
        <v>9607.35</v>
      </c>
      <c r="E1177" s="2">
        <v>9637.6</v>
      </c>
      <c r="G1177">
        <f t="shared" si="52"/>
        <v>2.5245586342588938E-3</v>
      </c>
    </row>
    <row r="1178" spans="1:7" x14ac:dyDescent="0.25">
      <c r="A1178" s="3">
        <v>42920</v>
      </c>
      <c r="B1178" s="2">
        <v>9645.9</v>
      </c>
      <c r="C1178" s="2">
        <v>9650.65</v>
      </c>
      <c r="D1178" s="2">
        <v>9595.5</v>
      </c>
      <c r="E1178" s="2">
        <v>9613.2999999999993</v>
      </c>
      <c r="G1178">
        <f t="shared" si="52"/>
        <v>-1.7682270449598077E-4</v>
      </c>
    </row>
    <row r="1179" spans="1:7" x14ac:dyDescent="0.25">
      <c r="A1179" s="3">
        <v>42919</v>
      </c>
      <c r="B1179" s="2">
        <v>9587.9500000000007</v>
      </c>
      <c r="C1179" s="2">
        <v>9624</v>
      </c>
      <c r="D1179" s="2">
        <v>9543.5499999999993</v>
      </c>
      <c r="E1179" s="2">
        <v>9615</v>
      </c>
      <c r="G1179">
        <f t="shared" si="52"/>
        <v>9.8349968907607398E-3</v>
      </c>
    </row>
    <row r="1180" spans="1:7" x14ac:dyDescent="0.25">
      <c r="A1180" s="3">
        <v>42916</v>
      </c>
      <c r="B1180" s="2">
        <v>9478.5</v>
      </c>
      <c r="C1180" s="2">
        <v>9535.7999999999993</v>
      </c>
      <c r="D1180" s="2">
        <v>9448.75</v>
      </c>
      <c r="E1180" s="2">
        <v>9520.9</v>
      </c>
      <c r="G1180">
        <f t="shared" si="52"/>
        <v>1.7660976995258579E-3</v>
      </c>
    </row>
    <row r="1181" spans="1:7" x14ac:dyDescent="0.25">
      <c r="A1181" s="3">
        <v>42915</v>
      </c>
      <c r="B1181" s="2">
        <v>9522.9500000000007</v>
      </c>
      <c r="C1181" s="2">
        <v>9575.7999999999993</v>
      </c>
      <c r="D1181" s="2">
        <v>9493.7999999999993</v>
      </c>
      <c r="E1181" s="2">
        <v>9504.1</v>
      </c>
      <c r="G1181">
        <f t="shared" si="52"/>
        <v>1.3529629051498521E-3</v>
      </c>
    </row>
    <row r="1182" spans="1:7" x14ac:dyDescent="0.25">
      <c r="A1182" s="3">
        <v>42914</v>
      </c>
      <c r="B1182" s="2">
        <v>9520.2000000000007</v>
      </c>
      <c r="C1182" s="2">
        <v>9522.5</v>
      </c>
      <c r="D1182" s="2">
        <v>9474.35</v>
      </c>
      <c r="E1182" s="2">
        <v>9491.25</v>
      </c>
      <c r="G1182">
        <f t="shared" si="52"/>
        <v>-2.1207576366708129E-3</v>
      </c>
    </row>
    <row r="1183" spans="1:7" x14ac:dyDescent="0.25">
      <c r="A1183" s="3">
        <v>42913</v>
      </c>
      <c r="B1183" s="2">
        <v>9594.0499999999993</v>
      </c>
      <c r="C1183" s="2">
        <v>9615.4</v>
      </c>
      <c r="D1183" s="2">
        <v>9473.4500000000007</v>
      </c>
      <c r="E1183" s="2">
        <v>9511.4</v>
      </c>
      <c r="G1183">
        <f t="shared" si="52"/>
        <v>-6.659233938983297E-3</v>
      </c>
    </row>
    <row r="1184" spans="1:7" x14ac:dyDescent="0.25">
      <c r="A1184" s="3">
        <v>42909</v>
      </c>
      <c r="B1184" s="2">
        <v>9643.25</v>
      </c>
      <c r="C1184" s="2">
        <v>9647.65</v>
      </c>
      <c r="D1184" s="2">
        <v>9565.2999999999993</v>
      </c>
      <c r="E1184" s="2">
        <v>9574.9500000000007</v>
      </c>
      <c r="G1184">
        <f t="shared" si="52"/>
        <v>-5.7329126890736572E-3</v>
      </c>
    </row>
    <row r="1185" spans="1:7" x14ac:dyDescent="0.25">
      <c r="A1185" s="3">
        <v>42908</v>
      </c>
      <c r="B1185" s="2">
        <v>9642.65</v>
      </c>
      <c r="C1185" s="2">
        <v>9698.85</v>
      </c>
      <c r="D1185" s="2">
        <v>9617.75</v>
      </c>
      <c r="E1185" s="2">
        <v>9630</v>
      </c>
      <c r="G1185">
        <f t="shared" si="52"/>
        <v>-3.7376191801216597E-4</v>
      </c>
    </row>
    <row r="1186" spans="1:7" x14ac:dyDescent="0.25">
      <c r="A1186" s="3">
        <v>42907</v>
      </c>
      <c r="B1186" s="2">
        <v>9648.1</v>
      </c>
      <c r="C1186" s="2">
        <v>9650.4500000000007</v>
      </c>
      <c r="D1186" s="2">
        <v>9608.6</v>
      </c>
      <c r="E1186" s="2">
        <v>9633.6</v>
      </c>
      <c r="G1186">
        <f t="shared" si="52"/>
        <v>-2.0635561656880373E-3</v>
      </c>
    </row>
    <row r="1187" spans="1:7" x14ac:dyDescent="0.25">
      <c r="A1187" s="3">
        <v>42906</v>
      </c>
      <c r="B1187" s="2">
        <v>9670.5</v>
      </c>
      <c r="C1187" s="2">
        <v>9676.5</v>
      </c>
      <c r="D1187" s="2">
        <v>9643.75</v>
      </c>
      <c r="E1187" s="2">
        <v>9653.5</v>
      </c>
      <c r="G1187">
        <f t="shared" si="52"/>
        <v>-4.1944897448642732E-4</v>
      </c>
    </row>
    <row r="1188" spans="1:7" x14ac:dyDescent="0.25">
      <c r="A1188" s="3">
        <v>42905</v>
      </c>
      <c r="B1188" s="2">
        <v>9626.4</v>
      </c>
      <c r="C1188" s="2">
        <v>9673.2999999999993</v>
      </c>
      <c r="D1188" s="2">
        <v>9614.9</v>
      </c>
      <c r="E1188" s="2">
        <v>9657.5499999999993</v>
      </c>
      <c r="G1188">
        <f t="shared" si="52"/>
        <v>7.2224614577819594E-3</v>
      </c>
    </row>
    <row r="1189" spans="1:7" x14ac:dyDescent="0.25">
      <c r="A1189" s="3">
        <v>42902</v>
      </c>
      <c r="B1189" s="2">
        <v>9595.4500000000007</v>
      </c>
      <c r="C1189" s="2">
        <v>9615.85</v>
      </c>
      <c r="D1189" s="2">
        <v>9565.5</v>
      </c>
      <c r="E1189" s="2">
        <v>9588.0499999999993</v>
      </c>
      <c r="G1189">
        <f t="shared" si="52"/>
        <v>1.0435092071341514E-3</v>
      </c>
    </row>
    <row r="1190" spans="1:7" x14ac:dyDescent="0.25">
      <c r="A1190" s="3">
        <v>42901</v>
      </c>
      <c r="B1190" s="2">
        <v>9617.9</v>
      </c>
      <c r="C1190" s="2">
        <v>9621.4</v>
      </c>
      <c r="D1190" s="2">
        <v>9560.7999999999993</v>
      </c>
      <c r="E1190" s="2">
        <v>9578.0499999999993</v>
      </c>
      <c r="G1190">
        <f t="shared" si="52"/>
        <v>-4.1779162885074907E-3</v>
      </c>
    </row>
    <row r="1191" spans="1:7" x14ac:dyDescent="0.25">
      <c r="A1191" s="3">
        <v>42900</v>
      </c>
      <c r="B1191" s="2">
        <v>9621.5499999999993</v>
      </c>
      <c r="C1191" s="2">
        <v>9627.4</v>
      </c>
      <c r="D1191" s="2">
        <v>9580.4500000000007</v>
      </c>
      <c r="E1191" s="2">
        <v>9618.15</v>
      </c>
      <c r="G1191">
        <f t="shared" si="52"/>
        <v>1.1703481951004253E-3</v>
      </c>
    </row>
    <row r="1192" spans="1:7" x14ac:dyDescent="0.25">
      <c r="A1192" s="3">
        <v>42899</v>
      </c>
      <c r="B1192" s="2">
        <v>9615.5499999999993</v>
      </c>
      <c r="C1192" s="2">
        <v>9654.15</v>
      </c>
      <c r="D1192" s="2">
        <v>9595.4</v>
      </c>
      <c r="E1192" s="2">
        <v>9606.9</v>
      </c>
      <c r="G1192">
        <f t="shared" si="52"/>
        <v>-9.8838396876508921E-4</v>
      </c>
    </row>
    <row r="1193" spans="1:7" x14ac:dyDescent="0.25">
      <c r="A1193" s="3">
        <v>42898</v>
      </c>
      <c r="B1193" s="2">
        <v>9646.7000000000007</v>
      </c>
      <c r="C1193" s="2">
        <v>9647.0499999999993</v>
      </c>
      <c r="D1193" s="2">
        <v>9598.5</v>
      </c>
      <c r="E1193" s="2">
        <v>9616.4</v>
      </c>
      <c r="G1193">
        <f t="shared" si="52"/>
        <v>-5.3773467437100214E-3</v>
      </c>
    </row>
    <row r="1194" spans="1:7" x14ac:dyDescent="0.25">
      <c r="A1194" s="3">
        <v>42895</v>
      </c>
      <c r="B1194" s="2">
        <v>9638.5499999999993</v>
      </c>
      <c r="C1194" s="2">
        <v>9676.25</v>
      </c>
      <c r="D1194" s="2">
        <v>9608.15</v>
      </c>
      <c r="E1194" s="2">
        <v>9668.25</v>
      </c>
      <c r="G1194">
        <f t="shared" si="52"/>
        <v>2.1744203643893584E-3</v>
      </c>
    </row>
    <row r="1195" spans="1:7" x14ac:dyDescent="0.25">
      <c r="A1195" s="3">
        <v>42894</v>
      </c>
      <c r="B1195" s="2">
        <v>9682.4</v>
      </c>
      <c r="C1195" s="2">
        <v>9688.7000000000007</v>
      </c>
      <c r="D1195" s="2">
        <v>9641.5</v>
      </c>
      <c r="E1195" s="2">
        <v>9647.25</v>
      </c>
      <c r="G1195">
        <f t="shared" si="52"/>
        <v>-1.7243928120047765E-3</v>
      </c>
    </row>
    <row r="1196" spans="1:7" x14ac:dyDescent="0.25">
      <c r="A1196" s="3">
        <v>42893</v>
      </c>
      <c r="B1196" s="2">
        <v>9663.9500000000007</v>
      </c>
      <c r="C1196" s="2">
        <v>9678.5499999999993</v>
      </c>
      <c r="D1196" s="2">
        <v>9630.5499999999993</v>
      </c>
      <c r="E1196" s="2">
        <v>9663.9</v>
      </c>
      <c r="G1196">
        <f t="shared" si="52"/>
        <v>2.7718716989275599E-3</v>
      </c>
    </row>
    <row r="1197" spans="1:7" x14ac:dyDescent="0.25">
      <c r="A1197" s="3">
        <v>42892</v>
      </c>
      <c r="B1197" s="2">
        <v>9704.25</v>
      </c>
      <c r="C1197" s="2">
        <v>9709.2999999999993</v>
      </c>
      <c r="D1197" s="2">
        <v>9630.2000000000007</v>
      </c>
      <c r="E1197" s="2">
        <v>9637.15</v>
      </c>
      <c r="G1197">
        <f t="shared" si="52"/>
        <v>-3.9301530218683123E-3</v>
      </c>
    </row>
    <row r="1198" spans="1:7" x14ac:dyDescent="0.25">
      <c r="A1198" s="3">
        <v>42891</v>
      </c>
      <c r="B1198" s="2">
        <v>9656.2999999999993</v>
      </c>
      <c r="C1198" s="2">
        <v>9687.2000000000007</v>
      </c>
      <c r="D1198" s="2">
        <v>9640.7000000000007</v>
      </c>
      <c r="E1198" s="2">
        <v>9675.1</v>
      </c>
      <c r="G1198">
        <f t="shared" si="52"/>
        <v>2.2350308860086591E-3</v>
      </c>
    </row>
    <row r="1199" spans="1:7" x14ac:dyDescent="0.25">
      <c r="A1199" s="3">
        <v>42888</v>
      </c>
      <c r="B1199" s="2">
        <v>9657.15</v>
      </c>
      <c r="C1199" s="2">
        <v>9673.5</v>
      </c>
      <c r="D1199" s="2">
        <v>9637.4500000000007</v>
      </c>
      <c r="E1199" s="2">
        <v>9653.5</v>
      </c>
      <c r="G1199">
        <f t="shared" si="52"/>
        <v>3.8817668205125984E-3</v>
      </c>
    </row>
    <row r="1200" spans="1:7" x14ac:dyDescent="0.25">
      <c r="A1200" s="3">
        <v>42887</v>
      </c>
      <c r="B1200" s="2">
        <v>9603.5499999999993</v>
      </c>
      <c r="C1200" s="2">
        <v>9634.65</v>
      </c>
      <c r="D1200" s="2">
        <v>9589.9</v>
      </c>
      <c r="E1200" s="2">
        <v>9616.1</v>
      </c>
      <c r="G1200">
        <f t="shared" si="52"/>
        <v>-5.3541679316848362E-4</v>
      </c>
    </row>
    <row r="1201" spans="1:7" x14ac:dyDescent="0.25">
      <c r="A1201" s="3">
        <v>42886</v>
      </c>
      <c r="B1201" s="2">
        <v>9636.5499999999993</v>
      </c>
      <c r="C1201" s="2">
        <v>9649.6</v>
      </c>
      <c r="D1201" s="2">
        <v>9609.25</v>
      </c>
      <c r="E1201" s="2">
        <v>9621.25</v>
      </c>
      <c r="G1201">
        <f t="shared" si="52"/>
        <v>-3.4293196773740485E-4</v>
      </c>
    </row>
    <row r="1202" spans="1:7" x14ac:dyDescent="0.25">
      <c r="A1202" s="3">
        <v>42885</v>
      </c>
      <c r="B1202" s="2">
        <v>9590.65</v>
      </c>
      <c r="C1202" s="2">
        <v>9635.2999999999993</v>
      </c>
      <c r="D1202" s="2">
        <v>9581.2000000000007</v>
      </c>
      <c r="E1202" s="2">
        <v>9624.5499999999993</v>
      </c>
      <c r="G1202">
        <f t="shared" si="52"/>
        <v>2.0437409119485822E-3</v>
      </c>
    </row>
    <row r="1203" spans="1:7" x14ac:dyDescent="0.25">
      <c r="A1203" s="3">
        <v>42884</v>
      </c>
      <c r="B1203" s="2">
        <v>9560.0499999999993</v>
      </c>
      <c r="C1203" s="2">
        <v>9637.75</v>
      </c>
      <c r="D1203" s="2">
        <v>9547.7000000000007</v>
      </c>
      <c r="E1203" s="2">
        <v>9604.9</v>
      </c>
      <c r="G1203">
        <f t="shared" si="52"/>
        <v>1.0208334219841677E-3</v>
      </c>
    </row>
    <row r="1204" spans="1:7" x14ac:dyDescent="0.25">
      <c r="A1204" s="3">
        <v>42881</v>
      </c>
      <c r="B1204" s="2">
        <v>9507.75</v>
      </c>
      <c r="C1204" s="2">
        <v>9604.9</v>
      </c>
      <c r="D1204" s="2">
        <v>9495.4</v>
      </c>
      <c r="E1204" s="2">
        <v>9595.1</v>
      </c>
      <c r="G1204">
        <f t="shared" si="52"/>
        <v>8.9349634062052159E-3</v>
      </c>
    </row>
    <row r="1205" spans="1:7" x14ac:dyDescent="0.25">
      <c r="A1205" s="3">
        <v>42880</v>
      </c>
      <c r="B1205" s="2">
        <v>9384.0499999999993</v>
      </c>
      <c r="C1205" s="2">
        <v>9523.2999999999993</v>
      </c>
      <c r="D1205" s="2">
        <v>9379.2000000000007</v>
      </c>
      <c r="E1205" s="2">
        <v>9509.75</v>
      </c>
      <c r="G1205">
        <f t="shared" si="52"/>
        <v>1.5813538647069577E-2</v>
      </c>
    </row>
    <row r="1206" spans="1:7" x14ac:dyDescent="0.25">
      <c r="A1206" s="3">
        <v>42879</v>
      </c>
      <c r="B1206" s="2">
        <v>9410.9</v>
      </c>
      <c r="C1206" s="2">
        <v>9431.9</v>
      </c>
      <c r="D1206" s="2">
        <v>9341.65</v>
      </c>
      <c r="E1206" s="2">
        <v>9360.5499999999993</v>
      </c>
      <c r="G1206">
        <f t="shared" si="52"/>
        <v>-2.7311490462753369E-3</v>
      </c>
    </row>
    <row r="1207" spans="1:7" x14ac:dyDescent="0.25">
      <c r="A1207" s="3">
        <v>42878</v>
      </c>
      <c r="B1207" s="2">
        <v>9445.0499999999993</v>
      </c>
      <c r="C1207" s="2">
        <v>9448.0499999999993</v>
      </c>
      <c r="D1207" s="2">
        <v>9370</v>
      </c>
      <c r="E1207" s="2">
        <v>9386.15</v>
      </c>
      <c r="G1207">
        <f t="shared" si="52"/>
        <v>-5.5353831230343315E-3</v>
      </c>
    </row>
    <row r="1208" spans="1:7" x14ac:dyDescent="0.25">
      <c r="A1208" s="3">
        <v>42877</v>
      </c>
      <c r="B1208" s="2">
        <v>9480.25</v>
      </c>
      <c r="C1208" s="2">
        <v>9498.65</v>
      </c>
      <c r="D1208" s="2">
        <v>9427.9</v>
      </c>
      <c r="E1208" s="2">
        <v>9438.25</v>
      </c>
      <c r="G1208">
        <f t="shared" si="52"/>
        <v>1.0972033020330829E-3</v>
      </c>
    </row>
    <row r="1209" spans="1:7" x14ac:dyDescent="0.25">
      <c r="A1209" s="3">
        <v>42874</v>
      </c>
      <c r="B1209" s="2">
        <v>9469.9</v>
      </c>
      <c r="C1209" s="2">
        <v>9505.75</v>
      </c>
      <c r="D1209" s="2">
        <v>9390.75</v>
      </c>
      <c r="E1209" s="2">
        <v>9427.9</v>
      </c>
      <c r="G1209">
        <f t="shared" si="52"/>
        <v>-1.6439213394156289E-4</v>
      </c>
    </row>
    <row r="1210" spans="1:7" x14ac:dyDescent="0.25">
      <c r="A1210" s="3">
        <v>42873</v>
      </c>
      <c r="B1210" s="2">
        <v>9453.2000000000007</v>
      </c>
      <c r="C1210" s="2">
        <v>9489.1</v>
      </c>
      <c r="D1210" s="2">
        <v>9418.1</v>
      </c>
      <c r="E1210" s="2">
        <v>9429.4500000000007</v>
      </c>
      <c r="G1210">
        <f t="shared" si="52"/>
        <v>-1.0160887622263356E-2</v>
      </c>
    </row>
    <row r="1211" spans="1:7" x14ac:dyDescent="0.25">
      <c r="A1211" s="3">
        <v>42872</v>
      </c>
      <c r="B1211" s="2">
        <v>9517.6</v>
      </c>
      <c r="C1211" s="2">
        <v>9532.6</v>
      </c>
      <c r="D1211" s="2">
        <v>9486.1</v>
      </c>
      <c r="E1211" s="2">
        <v>9525.75</v>
      </c>
      <c r="G1211">
        <f t="shared" si="52"/>
        <v>1.4182164368899746E-3</v>
      </c>
    </row>
    <row r="1212" spans="1:7" x14ac:dyDescent="0.25">
      <c r="A1212" s="3">
        <v>42871</v>
      </c>
      <c r="B1212" s="2">
        <v>9461</v>
      </c>
      <c r="C1212" s="2">
        <v>9517.2000000000007</v>
      </c>
      <c r="D1212" s="2">
        <v>9456.35</v>
      </c>
      <c r="E1212" s="2">
        <v>9512.25</v>
      </c>
      <c r="G1212">
        <f t="shared" si="52"/>
        <v>7.0525911268201676E-3</v>
      </c>
    </row>
    <row r="1213" spans="1:7" x14ac:dyDescent="0.25">
      <c r="A1213" s="3">
        <v>42870</v>
      </c>
      <c r="B1213" s="2">
        <v>9433.5499999999993</v>
      </c>
      <c r="C1213" s="2">
        <v>9449.25</v>
      </c>
      <c r="D1213" s="2">
        <v>9423.1</v>
      </c>
      <c r="E1213" s="2">
        <v>9445.4</v>
      </c>
      <c r="G1213">
        <f t="shared" si="52"/>
        <v>4.7224211331115791E-3</v>
      </c>
    </row>
    <row r="1214" spans="1:7" x14ac:dyDescent="0.25">
      <c r="A1214" s="3">
        <v>42867</v>
      </c>
      <c r="B1214" s="2">
        <v>9436.65</v>
      </c>
      <c r="C1214" s="2">
        <v>9437.75</v>
      </c>
      <c r="D1214" s="2">
        <v>9372.5499999999993</v>
      </c>
      <c r="E1214" s="2">
        <v>9400.9</v>
      </c>
      <c r="G1214">
        <f t="shared" si="52"/>
        <v>-2.284403834589391E-3</v>
      </c>
    </row>
    <row r="1215" spans="1:7" x14ac:dyDescent="0.25">
      <c r="A1215" s="3">
        <v>42866</v>
      </c>
      <c r="B1215" s="2">
        <v>9448.6</v>
      </c>
      <c r="C1215" s="2">
        <v>9450.65</v>
      </c>
      <c r="D1215" s="2">
        <v>9411.2999999999993</v>
      </c>
      <c r="E1215" s="2">
        <v>9422.4</v>
      </c>
      <c r="G1215">
        <f t="shared" si="52"/>
        <v>1.6038495819746207E-3</v>
      </c>
    </row>
    <row r="1216" spans="1:7" x14ac:dyDescent="0.25">
      <c r="A1216" s="3">
        <v>42865</v>
      </c>
      <c r="B1216" s="2">
        <v>9339.65</v>
      </c>
      <c r="C1216" s="2">
        <v>9414.75</v>
      </c>
      <c r="D1216" s="2">
        <v>9336</v>
      </c>
      <c r="E1216" s="2">
        <v>9407.2999999999993</v>
      </c>
      <c r="G1216">
        <f t="shared" si="52"/>
        <v>9.661394890383165E-3</v>
      </c>
    </row>
    <row r="1217" spans="1:7" x14ac:dyDescent="0.25">
      <c r="A1217" s="3">
        <v>42864</v>
      </c>
      <c r="B1217" s="2">
        <v>9337.35</v>
      </c>
      <c r="C1217" s="2">
        <v>9338.9500000000007</v>
      </c>
      <c r="D1217" s="2">
        <v>9307.7000000000007</v>
      </c>
      <c r="E1217" s="2">
        <v>9316.85</v>
      </c>
      <c r="G1217">
        <f t="shared" si="52"/>
        <v>3.0057592720489969E-4</v>
      </c>
    </row>
    <row r="1218" spans="1:7" x14ac:dyDescent="0.25">
      <c r="A1218" s="3">
        <v>42863</v>
      </c>
      <c r="B1218" s="2">
        <v>9311.4500000000007</v>
      </c>
      <c r="C1218" s="2">
        <v>9338.7000000000007</v>
      </c>
      <c r="D1218" s="2">
        <v>9297.9500000000007</v>
      </c>
      <c r="E1218" s="2">
        <v>9314.0499999999993</v>
      </c>
      <c r="G1218">
        <f t="shared" si="52"/>
        <v>3.0915083481940896E-3</v>
      </c>
    </row>
    <row r="1219" spans="1:7" x14ac:dyDescent="0.25">
      <c r="A1219" s="3">
        <v>42860</v>
      </c>
      <c r="B1219" s="2">
        <v>9374.5499999999993</v>
      </c>
      <c r="C1219" s="2">
        <v>9377.1</v>
      </c>
      <c r="D1219" s="2">
        <v>9272</v>
      </c>
      <c r="E1219" s="2">
        <v>9285.2999999999993</v>
      </c>
      <c r="G1219">
        <f t="shared" ref="G1219:G1282" si="53">LN(E1219/E1220)</f>
        <v>-8.0021022113326845E-3</v>
      </c>
    </row>
    <row r="1220" spans="1:7" x14ac:dyDescent="0.25">
      <c r="A1220" s="3">
        <v>42859</v>
      </c>
      <c r="B1220" s="2">
        <v>9360.9500000000007</v>
      </c>
      <c r="C1220" s="2">
        <v>9365.65</v>
      </c>
      <c r="D1220" s="2">
        <v>9323.25</v>
      </c>
      <c r="E1220" s="2">
        <v>9359.9</v>
      </c>
      <c r="G1220">
        <f t="shared" si="53"/>
        <v>5.136085112886035E-3</v>
      </c>
    </row>
    <row r="1221" spans="1:7" x14ac:dyDescent="0.25">
      <c r="A1221" s="3">
        <v>42858</v>
      </c>
      <c r="B1221" s="2">
        <v>9344.7000000000007</v>
      </c>
      <c r="C1221" s="2">
        <v>9346.2999999999993</v>
      </c>
      <c r="D1221" s="2">
        <v>9298.4</v>
      </c>
      <c r="E1221" s="2">
        <v>9311.9500000000007</v>
      </c>
      <c r="G1221">
        <f t="shared" si="53"/>
        <v>-1.9864971945634827E-4</v>
      </c>
    </row>
    <row r="1222" spans="1:7" x14ac:dyDescent="0.25">
      <c r="A1222" s="3">
        <v>42857</v>
      </c>
      <c r="B1222" s="2">
        <v>9339.85</v>
      </c>
      <c r="C1222" s="2">
        <v>9352.5499999999993</v>
      </c>
      <c r="D1222" s="2">
        <v>9269.9</v>
      </c>
      <c r="E1222" s="2">
        <v>9313.7999999999993</v>
      </c>
      <c r="G1222">
        <f t="shared" si="53"/>
        <v>1.0473820437181462E-3</v>
      </c>
    </row>
    <row r="1223" spans="1:7" x14ac:dyDescent="0.25">
      <c r="A1223" s="3">
        <v>42853</v>
      </c>
      <c r="B1223" s="2">
        <v>9340.9500000000007</v>
      </c>
      <c r="C1223" s="2">
        <v>9342.65</v>
      </c>
      <c r="D1223" s="2">
        <v>9282.25</v>
      </c>
      <c r="E1223" s="2">
        <v>9304.0499999999993</v>
      </c>
      <c r="G1223">
        <f t="shared" si="53"/>
        <v>-4.086629235361126E-3</v>
      </c>
    </row>
    <row r="1224" spans="1:7" x14ac:dyDescent="0.25">
      <c r="A1224" s="3">
        <v>42852</v>
      </c>
      <c r="B1224" s="2">
        <v>9359.15</v>
      </c>
      <c r="C1224" s="2">
        <v>9367.15</v>
      </c>
      <c r="D1224" s="2">
        <v>9322.65</v>
      </c>
      <c r="E1224" s="2">
        <v>9342.15</v>
      </c>
      <c r="G1224">
        <f t="shared" si="53"/>
        <v>-1.0377662213055345E-3</v>
      </c>
    </row>
    <row r="1225" spans="1:7" x14ac:dyDescent="0.25">
      <c r="A1225" s="3">
        <v>42851</v>
      </c>
      <c r="B1225" s="2">
        <v>9336.2000000000007</v>
      </c>
      <c r="C1225" s="2">
        <v>9367</v>
      </c>
      <c r="D1225" s="2">
        <v>9301.35</v>
      </c>
      <c r="E1225" s="2">
        <v>9351.85</v>
      </c>
      <c r="G1225">
        <f t="shared" si="53"/>
        <v>4.8503588146408773E-3</v>
      </c>
    </row>
    <row r="1226" spans="1:7" x14ac:dyDescent="0.25">
      <c r="A1226" s="3">
        <v>42850</v>
      </c>
      <c r="B1226" s="2">
        <v>9273.0499999999993</v>
      </c>
      <c r="C1226" s="2">
        <v>9309.2000000000007</v>
      </c>
      <c r="D1226" s="2">
        <v>9250.35</v>
      </c>
      <c r="E1226" s="2">
        <v>9306.6</v>
      </c>
      <c r="G1226">
        <f t="shared" si="53"/>
        <v>9.5711557631192896E-3</v>
      </c>
    </row>
    <row r="1227" spans="1:7" x14ac:dyDescent="0.25">
      <c r="A1227" s="3">
        <v>42849</v>
      </c>
      <c r="B1227" s="2">
        <v>9135.35</v>
      </c>
      <c r="C1227" s="2">
        <v>9225.4</v>
      </c>
      <c r="D1227" s="2">
        <v>9130.5499999999993</v>
      </c>
      <c r="E1227" s="2">
        <v>9217.9500000000007</v>
      </c>
      <c r="G1227">
        <f t="shared" si="53"/>
        <v>1.0748657665170285E-2</v>
      </c>
    </row>
    <row r="1228" spans="1:7" x14ac:dyDescent="0.25">
      <c r="A1228" s="3">
        <v>42846</v>
      </c>
      <c r="B1228" s="2">
        <v>9179.1</v>
      </c>
      <c r="C1228" s="2">
        <v>9183.65</v>
      </c>
      <c r="D1228" s="2">
        <v>9088.75</v>
      </c>
      <c r="E1228" s="2">
        <v>9119.4</v>
      </c>
      <c r="G1228">
        <f t="shared" si="53"/>
        <v>-1.8624223440083505E-3</v>
      </c>
    </row>
    <row r="1229" spans="1:7" x14ac:dyDescent="0.25">
      <c r="A1229" s="3">
        <v>42845</v>
      </c>
      <c r="B1229" s="2">
        <v>9108.1</v>
      </c>
      <c r="C1229" s="2">
        <v>9143.9</v>
      </c>
      <c r="D1229" s="2">
        <v>9102.65</v>
      </c>
      <c r="E1229" s="2">
        <v>9136.4</v>
      </c>
      <c r="G1229">
        <f t="shared" si="53"/>
        <v>3.6074798304592064E-3</v>
      </c>
    </row>
    <row r="1230" spans="1:7" x14ac:dyDescent="0.25">
      <c r="A1230" s="3">
        <v>42844</v>
      </c>
      <c r="B1230" s="2">
        <v>9112.2000000000007</v>
      </c>
      <c r="C1230" s="2">
        <v>9120.5</v>
      </c>
      <c r="D1230" s="2">
        <v>9075.15</v>
      </c>
      <c r="E1230" s="2">
        <v>9103.5</v>
      </c>
      <c r="G1230">
        <f t="shared" si="53"/>
        <v>-1.8123254656617248E-4</v>
      </c>
    </row>
    <row r="1231" spans="1:7" x14ac:dyDescent="0.25">
      <c r="A1231" s="3">
        <v>42843</v>
      </c>
      <c r="B1231" s="2">
        <v>9163</v>
      </c>
      <c r="C1231" s="2">
        <v>9217.9</v>
      </c>
      <c r="D1231" s="2">
        <v>9095.4500000000007</v>
      </c>
      <c r="E1231" s="2">
        <v>9105.15</v>
      </c>
      <c r="G1231">
        <f t="shared" si="53"/>
        <v>-3.7436085914588713E-3</v>
      </c>
    </row>
    <row r="1232" spans="1:7" x14ac:dyDescent="0.25">
      <c r="A1232" s="3">
        <v>42842</v>
      </c>
      <c r="B1232" s="2">
        <v>9144.75</v>
      </c>
      <c r="C1232" s="2">
        <v>9160</v>
      </c>
      <c r="D1232" s="2">
        <v>9120.25</v>
      </c>
      <c r="E1232" s="2">
        <v>9139.2999999999993</v>
      </c>
      <c r="G1232">
        <f t="shared" si="53"/>
        <v>-1.2575110595836488E-3</v>
      </c>
    </row>
    <row r="1233" spans="1:7" x14ac:dyDescent="0.25">
      <c r="A1233" s="3">
        <v>42838</v>
      </c>
      <c r="B1233" s="2">
        <v>9202.5</v>
      </c>
      <c r="C1233" s="2">
        <v>9202.65</v>
      </c>
      <c r="D1233" s="2">
        <v>9144.9500000000007</v>
      </c>
      <c r="E1233" s="2">
        <v>9150.7999999999993</v>
      </c>
      <c r="G1233">
        <f t="shared" si="53"/>
        <v>-5.7371066005767095E-3</v>
      </c>
    </row>
    <row r="1234" spans="1:7" x14ac:dyDescent="0.25">
      <c r="A1234" s="3">
        <v>42837</v>
      </c>
      <c r="B1234" s="2">
        <v>9242.5</v>
      </c>
      <c r="C1234" s="2">
        <v>9246.4</v>
      </c>
      <c r="D1234" s="2">
        <v>9161.7999999999993</v>
      </c>
      <c r="E1234" s="2">
        <v>9203.4500000000007</v>
      </c>
      <c r="G1234">
        <f t="shared" si="53"/>
        <v>-3.63874385040507E-3</v>
      </c>
    </row>
    <row r="1235" spans="1:7" x14ac:dyDescent="0.25">
      <c r="A1235" s="3">
        <v>42836</v>
      </c>
      <c r="B1235" s="2">
        <v>9184.5499999999993</v>
      </c>
      <c r="C1235" s="2">
        <v>9242.7000000000007</v>
      </c>
      <c r="D1235" s="2">
        <v>9172.85</v>
      </c>
      <c r="E1235" s="2">
        <v>9237</v>
      </c>
      <c r="G1235">
        <f t="shared" si="53"/>
        <v>6.0320133814717155E-3</v>
      </c>
    </row>
    <row r="1236" spans="1:7" x14ac:dyDescent="0.25">
      <c r="A1236" s="3">
        <v>42835</v>
      </c>
      <c r="B1236" s="2">
        <v>9225.6</v>
      </c>
      <c r="C1236" s="2">
        <v>9225.65</v>
      </c>
      <c r="D1236" s="2">
        <v>9174.85</v>
      </c>
      <c r="E1236" s="2">
        <v>9181.4500000000007</v>
      </c>
      <c r="G1236">
        <f t="shared" si="53"/>
        <v>-1.8335401428880005E-3</v>
      </c>
    </row>
    <row r="1237" spans="1:7" x14ac:dyDescent="0.25">
      <c r="A1237" s="3">
        <v>42832</v>
      </c>
      <c r="B1237" s="2">
        <v>9223.7000000000007</v>
      </c>
      <c r="C1237" s="2">
        <v>9250.5</v>
      </c>
      <c r="D1237" s="2">
        <v>9188.1</v>
      </c>
      <c r="E1237" s="2">
        <v>9198.2999999999993</v>
      </c>
      <c r="G1237">
        <f t="shared" si="53"/>
        <v>-6.8959252700266293E-3</v>
      </c>
    </row>
    <row r="1238" spans="1:7" x14ac:dyDescent="0.25">
      <c r="A1238" s="3">
        <v>42831</v>
      </c>
      <c r="B1238" s="2">
        <v>9245.7999999999993</v>
      </c>
      <c r="C1238" s="2">
        <v>9267.9500000000007</v>
      </c>
      <c r="D1238" s="2">
        <v>9218.85</v>
      </c>
      <c r="E1238" s="2">
        <v>9261.9500000000007</v>
      </c>
      <c r="G1238">
        <f t="shared" si="53"/>
        <v>-3.4543992657459197E-4</v>
      </c>
    </row>
    <row r="1239" spans="1:7" x14ac:dyDescent="0.25">
      <c r="A1239" s="3">
        <v>42830</v>
      </c>
      <c r="B1239" s="2">
        <v>9264.4</v>
      </c>
      <c r="C1239" s="2">
        <v>9273.9</v>
      </c>
      <c r="D1239" s="2">
        <v>9215.4</v>
      </c>
      <c r="E1239" s="2">
        <v>9265.15</v>
      </c>
      <c r="G1239">
        <f t="shared" si="53"/>
        <v>2.9508749726995459E-3</v>
      </c>
    </row>
    <row r="1240" spans="1:7" x14ac:dyDescent="0.25">
      <c r="A1240" s="3">
        <v>42828</v>
      </c>
      <c r="B1240" s="2">
        <v>9220.6</v>
      </c>
      <c r="C1240" s="2">
        <v>9245.35</v>
      </c>
      <c r="D1240" s="2">
        <v>9192.4</v>
      </c>
      <c r="E1240" s="2">
        <v>9237.85</v>
      </c>
      <c r="G1240">
        <f t="shared" si="53"/>
        <v>6.9630297186553496E-3</v>
      </c>
    </row>
    <row r="1241" spans="1:7" x14ac:dyDescent="0.25">
      <c r="A1241" s="3">
        <v>42825</v>
      </c>
      <c r="B1241" s="2">
        <v>9158.9</v>
      </c>
      <c r="C1241" s="2">
        <v>9191.7000000000007</v>
      </c>
      <c r="D1241" s="2">
        <v>9152.1</v>
      </c>
      <c r="E1241" s="2">
        <v>9173.75</v>
      </c>
      <c r="G1241">
        <f t="shared" si="53"/>
        <v>0</v>
      </c>
    </row>
    <row r="1242" spans="1:7" x14ac:dyDescent="0.25">
      <c r="A1242" s="3">
        <v>42824</v>
      </c>
      <c r="B1242" s="2">
        <v>9142.6</v>
      </c>
      <c r="C1242" s="2">
        <v>9183.15</v>
      </c>
      <c r="D1242" s="2">
        <v>9136.35</v>
      </c>
      <c r="E1242" s="2">
        <v>9173.75</v>
      </c>
      <c r="G1242">
        <f t="shared" si="53"/>
        <v>3.2700908897943361E-3</v>
      </c>
    </row>
    <row r="1243" spans="1:7" x14ac:dyDescent="0.25">
      <c r="A1243" s="3">
        <v>42823</v>
      </c>
      <c r="B1243" s="2">
        <v>9128.7000000000007</v>
      </c>
      <c r="C1243" s="2">
        <v>9153.15</v>
      </c>
      <c r="D1243" s="2">
        <v>9109.1</v>
      </c>
      <c r="E1243" s="2">
        <v>9143.7999999999993</v>
      </c>
      <c r="G1243">
        <f t="shared" si="53"/>
        <v>4.7137322406658666E-3</v>
      </c>
    </row>
    <row r="1244" spans="1:7" x14ac:dyDescent="0.25">
      <c r="A1244" s="3">
        <v>42822</v>
      </c>
      <c r="B1244" s="2">
        <v>9081.5</v>
      </c>
      <c r="C1244" s="2">
        <v>9110.4</v>
      </c>
      <c r="D1244" s="2">
        <v>9079.7999999999993</v>
      </c>
      <c r="E1244" s="2">
        <v>9100.7999999999993</v>
      </c>
      <c r="G1244">
        <f t="shared" si="53"/>
        <v>6.1280914799732768E-3</v>
      </c>
    </row>
    <row r="1245" spans="1:7" x14ac:dyDescent="0.25">
      <c r="A1245" s="3">
        <v>42821</v>
      </c>
      <c r="B1245" s="2">
        <v>9093.4500000000007</v>
      </c>
      <c r="C1245" s="2">
        <v>9094.85</v>
      </c>
      <c r="D1245" s="2">
        <v>9024.65</v>
      </c>
      <c r="E1245" s="2">
        <v>9045.2000000000007</v>
      </c>
      <c r="G1245">
        <f t="shared" si="53"/>
        <v>-6.9189179347912038E-3</v>
      </c>
    </row>
    <row r="1246" spans="1:7" x14ac:dyDescent="0.25">
      <c r="A1246" s="3">
        <v>42818</v>
      </c>
      <c r="B1246" s="2">
        <v>9104</v>
      </c>
      <c r="C1246" s="2">
        <v>9133.5499999999993</v>
      </c>
      <c r="D1246" s="2">
        <v>9089.4</v>
      </c>
      <c r="E1246" s="2">
        <v>9108</v>
      </c>
      <c r="G1246">
        <f t="shared" si="53"/>
        <v>2.3853635797301672E-3</v>
      </c>
    </row>
    <row r="1247" spans="1:7" x14ac:dyDescent="0.25">
      <c r="A1247" s="3">
        <v>42817</v>
      </c>
      <c r="B1247" s="2">
        <v>9048.75</v>
      </c>
      <c r="C1247" s="2">
        <v>9099.0499999999993</v>
      </c>
      <c r="D1247" s="2">
        <v>9048.6</v>
      </c>
      <c r="E1247" s="2">
        <v>9086.2999999999993</v>
      </c>
      <c r="G1247">
        <f t="shared" si="53"/>
        <v>6.1655845474926016E-3</v>
      </c>
    </row>
    <row r="1248" spans="1:7" x14ac:dyDescent="0.25">
      <c r="A1248" s="3">
        <v>42816</v>
      </c>
      <c r="B1248" s="2">
        <v>9047.2000000000007</v>
      </c>
      <c r="C1248" s="2">
        <v>9072.9</v>
      </c>
      <c r="D1248" s="2">
        <v>9019.2999999999993</v>
      </c>
      <c r="E1248" s="2">
        <v>9030.4500000000007</v>
      </c>
      <c r="G1248">
        <f t="shared" si="53"/>
        <v>-1.0032064171866618E-2</v>
      </c>
    </row>
    <row r="1249" spans="1:7" x14ac:dyDescent="0.25">
      <c r="A1249" s="3">
        <v>42815</v>
      </c>
      <c r="B1249" s="2">
        <v>9133.9500000000007</v>
      </c>
      <c r="C1249" s="2">
        <v>9147.75</v>
      </c>
      <c r="D1249" s="2">
        <v>9087.2000000000007</v>
      </c>
      <c r="E1249" s="2">
        <v>9121.5</v>
      </c>
      <c r="G1249">
        <f t="shared" si="53"/>
        <v>-5.8635439952469282E-4</v>
      </c>
    </row>
    <row r="1250" spans="1:7" x14ac:dyDescent="0.25">
      <c r="A1250" s="3">
        <v>42814</v>
      </c>
      <c r="B1250" s="2">
        <v>9166.9500000000007</v>
      </c>
      <c r="C1250" s="2">
        <v>9167.6</v>
      </c>
      <c r="D1250" s="2">
        <v>9116.2999999999993</v>
      </c>
      <c r="E1250" s="2">
        <v>9126.85</v>
      </c>
      <c r="G1250">
        <f t="shared" si="53"/>
        <v>-3.631018540763328E-3</v>
      </c>
    </row>
    <row r="1251" spans="1:7" x14ac:dyDescent="0.25">
      <c r="A1251" s="3">
        <v>42811</v>
      </c>
      <c r="B1251" s="2">
        <v>9207.7999999999993</v>
      </c>
      <c r="C1251" s="2">
        <v>9218.4</v>
      </c>
      <c r="D1251" s="2">
        <v>9147.6</v>
      </c>
      <c r="E1251" s="2">
        <v>9160.0499999999993</v>
      </c>
      <c r="G1251">
        <f t="shared" si="53"/>
        <v>6.9346805045091388E-4</v>
      </c>
    </row>
    <row r="1252" spans="1:7" x14ac:dyDescent="0.25">
      <c r="A1252" s="3">
        <v>42810</v>
      </c>
      <c r="B1252" s="2">
        <v>9129.65</v>
      </c>
      <c r="C1252" s="2">
        <v>9158.4500000000007</v>
      </c>
      <c r="D1252" s="2">
        <v>9128.5499999999993</v>
      </c>
      <c r="E1252" s="2">
        <v>9153.7000000000007</v>
      </c>
      <c r="G1252">
        <f t="shared" si="53"/>
        <v>7.5554818394591335E-3</v>
      </c>
    </row>
    <row r="1253" spans="1:7" x14ac:dyDescent="0.25">
      <c r="A1253" s="3">
        <v>42809</v>
      </c>
      <c r="B1253" s="2">
        <v>9086.85</v>
      </c>
      <c r="C1253" s="2">
        <v>9106.5499999999993</v>
      </c>
      <c r="D1253" s="2">
        <v>9075.5</v>
      </c>
      <c r="E1253" s="2">
        <v>9084.7999999999993</v>
      </c>
      <c r="G1253">
        <f t="shared" si="53"/>
        <v>-2.4213341669499945E-4</v>
      </c>
    </row>
    <row r="1254" spans="1:7" x14ac:dyDescent="0.25">
      <c r="A1254" s="3">
        <v>42808</v>
      </c>
      <c r="B1254" s="2">
        <v>9091.65</v>
      </c>
      <c r="C1254" s="2">
        <v>9122.75</v>
      </c>
      <c r="D1254" s="2">
        <v>9060.5</v>
      </c>
      <c r="E1254" s="2">
        <v>9087</v>
      </c>
      <c r="G1254">
        <f t="shared" si="53"/>
        <v>1.6919037108222915E-2</v>
      </c>
    </row>
    <row r="1255" spans="1:7" x14ac:dyDescent="0.25">
      <c r="A1255" s="3">
        <v>42804</v>
      </c>
      <c r="B1255" s="2">
        <v>8953.7000000000007</v>
      </c>
      <c r="C1255" s="2">
        <v>8975.7000000000007</v>
      </c>
      <c r="D1255" s="2">
        <v>8903.9500000000007</v>
      </c>
      <c r="E1255" s="2">
        <v>8934.5499999999993</v>
      </c>
      <c r="G1255">
        <f t="shared" si="53"/>
        <v>8.4539140776212151E-4</v>
      </c>
    </row>
    <row r="1256" spans="1:7" x14ac:dyDescent="0.25">
      <c r="A1256" s="3">
        <v>42803</v>
      </c>
      <c r="B1256" s="2">
        <v>8914.5</v>
      </c>
      <c r="C1256" s="2">
        <v>8945.7999999999993</v>
      </c>
      <c r="D1256" s="2">
        <v>8899.5</v>
      </c>
      <c r="E1256" s="2">
        <v>8927</v>
      </c>
      <c r="G1256">
        <f t="shared" si="53"/>
        <v>3.0249897997235912E-4</v>
      </c>
    </row>
    <row r="1257" spans="1:7" x14ac:dyDescent="0.25">
      <c r="A1257" s="3">
        <v>42802</v>
      </c>
      <c r="B1257" s="2">
        <v>8950.7000000000007</v>
      </c>
      <c r="C1257" s="2">
        <v>8957.0499999999993</v>
      </c>
      <c r="D1257" s="2">
        <v>8891.9500000000007</v>
      </c>
      <c r="E1257" s="2">
        <v>8924.2999999999993</v>
      </c>
      <c r="G1257">
        <f t="shared" si="53"/>
        <v>-2.5292103549289409E-3</v>
      </c>
    </row>
    <row r="1258" spans="1:7" x14ac:dyDescent="0.25">
      <c r="A1258" s="3">
        <v>42801</v>
      </c>
      <c r="B1258" s="2">
        <v>8977.75</v>
      </c>
      <c r="C1258" s="2">
        <v>8977.85</v>
      </c>
      <c r="D1258" s="2">
        <v>8932.7999999999993</v>
      </c>
      <c r="E1258" s="2">
        <v>8946.9</v>
      </c>
      <c r="G1258">
        <f t="shared" si="53"/>
        <v>-1.848093946849372E-3</v>
      </c>
    </row>
    <row r="1259" spans="1:7" x14ac:dyDescent="0.25">
      <c r="A1259" s="3">
        <v>42800</v>
      </c>
      <c r="B1259" s="2">
        <v>8915.1</v>
      </c>
      <c r="C1259" s="2">
        <v>8967.7999999999993</v>
      </c>
      <c r="D1259" s="2">
        <v>8914</v>
      </c>
      <c r="E1259" s="2">
        <v>8963.4500000000007</v>
      </c>
      <c r="G1259">
        <f t="shared" si="53"/>
        <v>7.3792395765551015E-3</v>
      </c>
    </row>
    <row r="1260" spans="1:7" x14ac:dyDescent="0.25">
      <c r="A1260" s="3">
        <v>42797</v>
      </c>
      <c r="B1260" s="2">
        <v>8883.5</v>
      </c>
      <c r="C1260" s="2">
        <v>8907.1</v>
      </c>
      <c r="D1260" s="2">
        <v>8860.1</v>
      </c>
      <c r="E1260" s="2">
        <v>8897.5499999999993</v>
      </c>
      <c r="G1260">
        <f t="shared" si="53"/>
        <v>-2.4722851344940712E-4</v>
      </c>
    </row>
    <row r="1261" spans="1:7" x14ac:dyDescent="0.25">
      <c r="A1261" s="3">
        <v>42796</v>
      </c>
      <c r="B1261" s="2">
        <v>8982.85</v>
      </c>
      <c r="C1261" s="2">
        <v>8992.5</v>
      </c>
      <c r="D1261" s="2">
        <v>8879.7999999999993</v>
      </c>
      <c r="E1261" s="2">
        <v>8899.75</v>
      </c>
      <c r="G1261">
        <f t="shared" si="53"/>
        <v>-5.1609619444392294E-3</v>
      </c>
    </row>
    <row r="1262" spans="1:7" x14ac:dyDescent="0.25">
      <c r="A1262" s="3">
        <v>42795</v>
      </c>
      <c r="B1262" s="2">
        <v>8904.4</v>
      </c>
      <c r="C1262" s="2">
        <v>8960.7999999999993</v>
      </c>
      <c r="D1262" s="2">
        <v>8898.6</v>
      </c>
      <c r="E1262" s="2">
        <v>8945.7999999999993</v>
      </c>
      <c r="G1262">
        <f t="shared" si="53"/>
        <v>7.4276374558894988E-3</v>
      </c>
    </row>
    <row r="1263" spans="1:7" x14ac:dyDescent="0.25">
      <c r="A1263" s="3">
        <v>42794</v>
      </c>
      <c r="B1263" s="2">
        <v>8898.9500000000007</v>
      </c>
      <c r="C1263" s="2">
        <v>8914.75</v>
      </c>
      <c r="D1263" s="2">
        <v>8867.6</v>
      </c>
      <c r="E1263" s="2">
        <v>8879.6</v>
      </c>
      <c r="G1263">
        <f t="shared" si="53"/>
        <v>-1.923910518447593E-3</v>
      </c>
    </row>
    <row r="1264" spans="1:7" x14ac:dyDescent="0.25">
      <c r="A1264" s="3">
        <v>42793</v>
      </c>
      <c r="B1264" s="2">
        <v>8943.7000000000007</v>
      </c>
      <c r="C1264" s="2">
        <v>8951.7999999999993</v>
      </c>
      <c r="D1264" s="2">
        <v>8888.65</v>
      </c>
      <c r="E1264" s="2">
        <v>8896.7000000000007</v>
      </c>
      <c r="G1264">
        <f t="shared" si="53"/>
        <v>-4.7992377468149853E-3</v>
      </c>
    </row>
    <row r="1265" spans="1:7" x14ac:dyDescent="0.25">
      <c r="A1265" s="3">
        <v>42789</v>
      </c>
      <c r="B1265" s="2">
        <v>8956.4</v>
      </c>
      <c r="C1265" s="2">
        <v>8982.15</v>
      </c>
      <c r="D1265" s="2">
        <v>8927.5499999999993</v>
      </c>
      <c r="E1265" s="2">
        <v>8939.5</v>
      </c>
      <c r="G1265">
        <f t="shared" si="53"/>
        <v>1.4104690468023052E-3</v>
      </c>
    </row>
    <row r="1266" spans="1:7" x14ac:dyDescent="0.25">
      <c r="A1266" s="3">
        <v>42788</v>
      </c>
      <c r="B1266" s="2">
        <v>8931.6</v>
      </c>
      <c r="C1266" s="2">
        <v>8960.75</v>
      </c>
      <c r="D1266" s="2">
        <v>8905.25</v>
      </c>
      <c r="E1266" s="2">
        <v>8926.9</v>
      </c>
      <c r="G1266">
        <f t="shared" si="53"/>
        <v>2.136279706175582E-3</v>
      </c>
    </row>
    <row r="1267" spans="1:7" x14ac:dyDescent="0.25">
      <c r="A1267" s="3">
        <v>42787</v>
      </c>
      <c r="B1267" s="2">
        <v>8890.75</v>
      </c>
      <c r="C1267" s="2">
        <v>8920.7999999999993</v>
      </c>
      <c r="D1267" s="2">
        <v>8860.9500000000007</v>
      </c>
      <c r="E1267" s="2">
        <v>8907.85</v>
      </c>
      <c r="G1267">
        <f t="shared" si="53"/>
        <v>3.2214476011268849E-3</v>
      </c>
    </row>
    <row r="1268" spans="1:7" x14ac:dyDescent="0.25">
      <c r="A1268" s="3">
        <v>42786</v>
      </c>
      <c r="B1268" s="2">
        <v>8818.5499999999993</v>
      </c>
      <c r="C1268" s="2">
        <v>8886.25</v>
      </c>
      <c r="D1268" s="2">
        <v>8809.7999999999993</v>
      </c>
      <c r="E1268" s="2">
        <v>8879.2000000000007</v>
      </c>
      <c r="G1268">
        <f t="shared" si="53"/>
        <v>6.4968676454531952E-3</v>
      </c>
    </row>
    <row r="1269" spans="1:7" x14ac:dyDescent="0.25">
      <c r="A1269" s="3">
        <v>42783</v>
      </c>
      <c r="B1269" s="2">
        <v>8883.7000000000007</v>
      </c>
      <c r="C1269" s="2">
        <v>8896.4500000000007</v>
      </c>
      <c r="D1269" s="2">
        <v>8804.25</v>
      </c>
      <c r="E1269" s="2">
        <v>8821.7000000000007</v>
      </c>
      <c r="G1269">
        <f t="shared" si="53"/>
        <v>4.9660039441372771E-3</v>
      </c>
    </row>
    <row r="1270" spans="1:7" x14ac:dyDescent="0.25">
      <c r="A1270" s="3">
        <v>42782</v>
      </c>
      <c r="B1270" s="2">
        <v>8739</v>
      </c>
      <c r="C1270" s="2">
        <v>8783.9500000000007</v>
      </c>
      <c r="D1270" s="2">
        <v>8719.6</v>
      </c>
      <c r="E1270" s="2">
        <v>8778</v>
      </c>
      <c r="G1270">
        <f t="shared" si="53"/>
        <v>6.0905077228478183E-3</v>
      </c>
    </row>
    <row r="1271" spans="1:7" x14ac:dyDescent="0.25">
      <c r="A1271" s="3">
        <v>42781</v>
      </c>
      <c r="B1271" s="2">
        <v>8778.9500000000007</v>
      </c>
      <c r="C1271" s="2">
        <v>8807.9</v>
      </c>
      <c r="D1271" s="2">
        <v>8712.85</v>
      </c>
      <c r="E1271" s="2">
        <v>8724.7000000000007</v>
      </c>
      <c r="G1271">
        <f t="shared" si="53"/>
        <v>-7.7182549050122812E-3</v>
      </c>
    </row>
    <row r="1272" spans="1:7" x14ac:dyDescent="0.25">
      <c r="A1272" s="3">
        <v>42780</v>
      </c>
      <c r="B1272" s="2">
        <v>8819.9</v>
      </c>
      <c r="C1272" s="2">
        <v>8820.4500000000007</v>
      </c>
      <c r="D1272" s="2">
        <v>8772.5</v>
      </c>
      <c r="E1272" s="2">
        <v>8792.2999999999993</v>
      </c>
      <c r="G1272">
        <f t="shared" si="53"/>
        <v>-1.4490820755487257E-3</v>
      </c>
    </row>
    <row r="1273" spans="1:7" x14ac:dyDescent="0.25">
      <c r="A1273" s="3">
        <v>42779</v>
      </c>
      <c r="B1273" s="2">
        <v>8819.7999999999993</v>
      </c>
      <c r="C1273" s="2">
        <v>8826.9</v>
      </c>
      <c r="D1273" s="2">
        <v>8754.2000000000007</v>
      </c>
      <c r="E1273" s="2">
        <v>8805.0499999999993</v>
      </c>
      <c r="G1273">
        <f t="shared" si="53"/>
        <v>1.306922327557468E-3</v>
      </c>
    </row>
    <row r="1274" spans="1:7" x14ac:dyDescent="0.25">
      <c r="A1274" s="3">
        <v>42776</v>
      </c>
      <c r="B1274" s="2">
        <v>8812.35</v>
      </c>
      <c r="C1274" s="2">
        <v>8822.1</v>
      </c>
      <c r="D1274" s="2">
        <v>8771.2000000000007</v>
      </c>
      <c r="E1274" s="2">
        <v>8793.5499999999993</v>
      </c>
      <c r="G1274">
        <f t="shared" si="53"/>
        <v>1.7243395017456963E-3</v>
      </c>
    </row>
    <row r="1275" spans="1:7" x14ac:dyDescent="0.25">
      <c r="A1275" s="3">
        <v>42775</v>
      </c>
      <c r="B1275" s="2">
        <v>8795.5499999999993</v>
      </c>
      <c r="C1275" s="2">
        <v>8821.4</v>
      </c>
      <c r="D1275" s="2">
        <v>8724.1</v>
      </c>
      <c r="E1275" s="2">
        <v>8778.4</v>
      </c>
      <c r="G1275">
        <f t="shared" si="53"/>
        <v>1.0656820090535477E-3</v>
      </c>
    </row>
    <row r="1276" spans="1:7" x14ac:dyDescent="0.25">
      <c r="A1276" s="3">
        <v>42774</v>
      </c>
      <c r="B1276" s="2">
        <v>8774.5499999999993</v>
      </c>
      <c r="C1276" s="2">
        <v>8791.25</v>
      </c>
      <c r="D1276" s="2">
        <v>8715</v>
      </c>
      <c r="E1276" s="2">
        <v>8769.0499999999993</v>
      </c>
      <c r="G1276">
        <f t="shared" si="53"/>
        <v>8.5531736603092993E-5</v>
      </c>
    </row>
    <row r="1277" spans="1:7" x14ac:dyDescent="0.25">
      <c r="A1277" s="3">
        <v>42773</v>
      </c>
      <c r="B1277" s="2">
        <v>8805.7000000000007</v>
      </c>
      <c r="C1277" s="2">
        <v>8809.2999999999993</v>
      </c>
      <c r="D1277" s="2">
        <v>8741.0499999999993</v>
      </c>
      <c r="E1277" s="2">
        <v>8768.2999999999993</v>
      </c>
      <c r="G1277">
        <f t="shared" si="53"/>
        <v>-3.7280875993350071E-3</v>
      </c>
    </row>
    <row r="1278" spans="1:7" x14ac:dyDescent="0.25">
      <c r="A1278" s="3">
        <v>42772</v>
      </c>
      <c r="B1278" s="2">
        <v>8785.4500000000007</v>
      </c>
      <c r="C1278" s="2">
        <v>8814.1</v>
      </c>
      <c r="D1278" s="2">
        <v>8770.2000000000007</v>
      </c>
      <c r="E1278" s="2">
        <v>8801.0499999999993</v>
      </c>
      <c r="G1278">
        <f t="shared" si="53"/>
        <v>6.8521531354571339E-3</v>
      </c>
    </row>
    <row r="1279" spans="1:7" x14ac:dyDescent="0.25">
      <c r="A1279" s="3">
        <v>42769</v>
      </c>
      <c r="B1279" s="2">
        <v>8735.15</v>
      </c>
      <c r="C1279" s="2">
        <v>8748.25</v>
      </c>
      <c r="D1279" s="2">
        <v>8707.75</v>
      </c>
      <c r="E1279" s="2">
        <v>8740.9500000000007</v>
      </c>
      <c r="G1279">
        <f t="shared" si="53"/>
        <v>7.6680098977881088E-4</v>
      </c>
    </row>
    <row r="1280" spans="1:7" x14ac:dyDescent="0.25">
      <c r="A1280" s="3">
        <v>42768</v>
      </c>
      <c r="B1280" s="2">
        <v>8724.75</v>
      </c>
      <c r="C1280" s="2">
        <v>8757.6</v>
      </c>
      <c r="D1280" s="2">
        <v>8685.7999999999993</v>
      </c>
      <c r="E1280" s="2">
        <v>8734.25</v>
      </c>
      <c r="G1280">
        <f t="shared" si="53"/>
        <v>2.0457697822656349E-3</v>
      </c>
    </row>
    <row r="1281" spans="1:7" x14ac:dyDescent="0.25">
      <c r="A1281" s="3">
        <v>42767</v>
      </c>
      <c r="B1281" s="2">
        <v>8570.35</v>
      </c>
      <c r="C1281" s="2">
        <v>8722.4</v>
      </c>
      <c r="D1281" s="2">
        <v>8537.5</v>
      </c>
      <c r="E1281" s="2">
        <v>8716.4</v>
      </c>
      <c r="G1281">
        <f t="shared" si="53"/>
        <v>1.7954260859053356E-2</v>
      </c>
    </row>
    <row r="1282" spans="1:7" x14ac:dyDescent="0.25">
      <c r="A1282" s="3">
        <v>42766</v>
      </c>
      <c r="B1282" s="2">
        <v>8629.4500000000007</v>
      </c>
      <c r="C1282" s="2">
        <v>8631.75</v>
      </c>
      <c r="D1282" s="2">
        <v>8552.4</v>
      </c>
      <c r="E1282" s="2">
        <v>8561.2999999999993</v>
      </c>
      <c r="G1282">
        <f t="shared" si="53"/>
        <v>-8.3110624054480442E-3</v>
      </c>
    </row>
    <row r="1283" spans="1:7" x14ac:dyDescent="0.25">
      <c r="A1283" s="3">
        <v>42765</v>
      </c>
      <c r="B1283" s="2">
        <v>8635.5499999999993</v>
      </c>
      <c r="C1283" s="2">
        <v>8662.6</v>
      </c>
      <c r="D1283" s="2">
        <v>8617.75</v>
      </c>
      <c r="E1283" s="2">
        <v>8632.75</v>
      </c>
      <c r="G1283">
        <f t="shared" ref="G1283:G1302" si="54">LN(E1283/E1284)</f>
        <v>-9.8413809031377042E-4</v>
      </c>
    </row>
    <row r="1284" spans="1:7" x14ac:dyDescent="0.25">
      <c r="A1284" s="3">
        <v>42762</v>
      </c>
      <c r="B1284" s="2">
        <v>8610.5</v>
      </c>
      <c r="C1284" s="2">
        <v>8672.7000000000007</v>
      </c>
      <c r="D1284" s="2">
        <v>8606.9</v>
      </c>
      <c r="E1284" s="2">
        <v>8641.25</v>
      </c>
      <c r="G1284">
        <f t="shared" si="54"/>
        <v>4.4653286907273063E-3</v>
      </c>
    </row>
    <row r="1285" spans="1:7" x14ac:dyDescent="0.25">
      <c r="A1285" s="3">
        <v>42760</v>
      </c>
      <c r="B1285" s="2">
        <v>8499.4500000000007</v>
      </c>
      <c r="C1285" s="2">
        <v>8612.6</v>
      </c>
      <c r="D1285" s="2">
        <v>8493.9500000000007</v>
      </c>
      <c r="E1285" s="2">
        <v>8602.75</v>
      </c>
      <c r="G1285">
        <f t="shared" si="54"/>
        <v>1.4866875494814625E-2</v>
      </c>
    </row>
    <row r="1286" spans="1:7" x14ac:dyDescent="0.25">
      <c r="A1286" s="3">
        <v>42759</v>
      </c>
      <c r="B1286" s="2">
        <v>8407.0499999999993</v>
      </c>
      <c r="C1286" s="2">
        <v>8480.9500000000007</v>
      </c>
      <c r="D1286" s="2">
        <v>8398.15</v>
      </c>
      <c r="E1286" s="2">
        <v>8475.7999999999993</v>
      </c>
      <c r="G1286">
        <f t="shared" si="54"/>
        <v>9.9957553256989056E-3</v>
      </c>
    </row>
    <row r="1287" spans="1:7" x14ac:dyDescent="0.25">
      <c r="A1287" s="3">
        <v>42758</v>
      </c>
      <c r="B1287" s="2">
        <v>8329.6</v>
      </c>
      <c r="C1287" s="2">
        <v>8404.15</v>
      </c>
      <c r="D1287" s="2">
        <v>8327.2000000000007</v>
      </c>
      <c r="E1287" s="2">
        <v>8391.5</v>
      </c>
      <c r="G1287">
        <f t="shared" si="54"/>
        <v>5.035597244735685E-3</v>
      </c>
    </row>
    <row r="1288" spans="1:7" x14ac:dyDescent="0.25">
      <c r="A1288" s="3">
        <v>42755</v>
      </c>
      <c r="B1288" s="2">
        <v>8404.35</v>
      </c>
      <c r="C1288" s="2">
        <v>8423.65</v>
      </c>
      <c r="D1288" s="2">
        <v>8340.9500000000007</v>
      </c>
      <c r="E1288" s="2">
        <v>8349.35</v>
      </c>
      <c r="G1288">
        <f t="shared" si="54"/>
        <v>-1.0217879770848582E-2</v>
      </c>
    </row>
    <row r="1289" spans="1:7" x14ac:dyDescent="0.25">
      <c r="A1289" s="3">
        <v>42754</v>
      </c>
      <c r="B1289" s="2">
        <v>8418.4</v>
      </c>
      <c r="C1289" s="2">
        <v>8445.15</v>
      </c>
      <c r="D1289" s="2">
        <v>8404.0499999999993</v>
      </c>
      <c r="E1289" s="2">
        <v>8435.1</v>
      </c>
      <c r="G1289">
        <f t="shared" si="54"/>
        <v>2.1481010627708392E-3</v>
      </c>
    </row>
    <row r="1290" spans="1:7" x14ac:dyDescent="0.25">
      <c r="A1290" s="3">
        <v>42753</v>
      </c>
      <c r="B1290" s="2">
        <v>8403.85</v>
      </c>
      <c r="C1290" s="2">
        <v>8460.2999999999993</v>
      </c>
      <c r="D1290" s="2">
        <v>8397.4</v>
      </c>
      <c r="E1290" s="2">
        <v>8417</v>
      </c>
      <c r="G1290">
        <f t="shared" si="54"/>
        <v>2.2598879674375042E-3</v>
      </c>
    </row>
    <row r="1291" spans="1:7" x14ac:dyDescent="0.25">
      <c r="A1291" s="3">
        <v>42752</v>
      </c>
      <c r="B1291" s="2">
        <v>8415.0499999999993</v>
      </c>
      <c r="C1291" s="2">
        <v>8440.9</v>
      </c>
      <c r="D1291" s="2">
        <v>8378.2999999999993</v>
      </c>
      <c r="E1291" s="2">
        <v>8398</v>
      </c>
      <c r="G1291">
        <f t="shared" si="54"/>
        <v>-1.7607732914233583E-3</v>
      </c>
    </row>
    <row r="1292" spans="1:7" x14ac:dyDescent="0.25">
      <c r="A1292" s="3">
        <v>42751</v>
      </c>
      <c r="B1292" s="2">
        <v>8390.9500000000007</v>
      </c>
      <c r="C1292" s="2">
        <v>8426.7000000000007</v>
      </c>
      <c r="D1292" s="2">
        <v>8374.4</v>
      </c>
      <c r="E1292" s="2">
        <v>8412.7999999999993</v>
      </c>
      <c r="G1292">
        <f t="shared" si="54"/>
        <v>1.4809839055218003E-3</v>
      </c>
    </row>
    <row r="1293" spans="1:7" x14ac:dyDescent="0.25">
      <c r="A1293" s="3">
        <v>42748</v>
      </c>
      <c r="B1293" s="2">
        <v>8457.65</v>
      </c>
      <c r="C1293" s="2">
        <v>8461.0499999999993</v>
      </c>
      <c r="D1293" s="2">
        <v>8373.15</v>
      </c>
      <c r="E1293" s="2">
        <v>8400.35</v>
      </c>
      <c r="G1293">
        <f t="shared" si="54"/>
        <v>-8.1510992134660248E-4</v>
      </c>
    </row>
    <row r="1294" spans="1:7" x14ac:dyDescent="0.25">
      <c r="A1294" s="3">
        <v>42747</v>
      </c>
      <c r="B1294" s="2">
        <v>8391.0499999999993</v>
      </c>
      <c r="C1294" s="2">
        <v>8417.2000000000007</v>
      </c>
      <c r="D1294" s="2">
        <v>8382.2999999999993</v>
      </c>
      <c r="E1294" s="2">
        <v>8407.2000000000007</v>
      </c>
      <c r="G1294">
        <f t="shared" si="54"/>
        <v>3.1630044508581222E-3</v>
      </c>
    </row>
    <row r="1295" spans="1:7" x14ac:dyDescent="0.25">
      <c r="A1295" s="3">
        <v>42746</v>
      </c>
      <c r="B1295" s="2">
        <v>8327.7999999999993</v>
      </c>
      <c r="C1295" s="2">
        <v>8389</v>
      </c>
      <c r="D1295" s="2">
        <v>8322.25</v>
      </c>
      <c r="E1295" s="2">
        <v>8380.65</v>
      </c>
      <c r="G1295">
        <f t="shared" si="54"/>
        <v>1.1044400399176861E-2</v>
      </c>
    </row>
    <row r="1296" spans="1:7" x14ac:dyDescent="0.25">
      <c r="A1296" s="3">
        <v>42745</v>
      </c>
      <c r="B1296" s="2">
        <v>8262.7000000000007</v>
      </c>
      <c r="C1296" s="2">
        <v>8293.7999999999993</v>
      </c>
      <c r="D1296" s="2">
        <v>8261</v>
      </c>
      <c r="E1296" s="2">
        <v>8288.6</v>
      </c>
      <c r="G1296">
        <f t="shared" si="54"/>
        <v>6.3602166638919953E-3</v>
      </c>
    </row>
    <row r="1297" spans="1:7" x14ac:dyDescent="0.25">
      <c r="A1297" s="3">
        <v>42744</v>
      </c>
      <c r="B1297" s="2">
        <v>8259.35</v>
      </c>
      <c r="C1297" s="2">
        <v>8263</v>
      </c>
      <c r="D1297" s="2">
        <v>8227.75</v>
      </c>
      <c r="E1297" s="2">
        <v>8236.0499999999993</v>
      </c>
      <c r="G1297">
        <f t="shared" si="54"/>
        <v>-9.4054261068117571E-4</v>
      </c>
    </row>
    <row r="1298" spans="1:7" x14ac:dyDescent="0.25">
      <c r="A1298" s="3">
        <v>42741</v>
      </c>
      <c r="B1298" s="2">
        <v>8281.85</v>
      </c>
      <c r="C1298" s="2">
        <v>8306.85</v>
      </c>
      <c r="D1298" s="2">
        <v>8233.25</v>
      </c>
      <c r="E1298" s="2">
        <v>8243.7999999999993</v>
      </c>
      <c r="G1298">
        <f t="shared" si="54"/>
        <v>-3.6324929756751554E-3</v>
      </c>
    </row>
    <row r="1299" spans="1:7" x14ac:dyDescent="0.25">
      <c r="A1299" s="3">
        <v>42740</v>
      </c>
      <c r="B1299" s="2">
        <v>8226.65</v>
      </c>
      <c r="C1299" s="2">
        <v>8282.65</v>
      </c>
      <c r="D1299" s="2">
        <v>8223.7000000000007</v>
      </c>
      <c r="E1299" s="2">
        <v>8273.7999999999993</v>
      </c>
      <c r="G1299">
        <f t="shared" si="54"/>
        <v>1.0118949579130353E-2</v>
      </c>
    </row>
    <row r="1300" spans="1:7" x14ac:dyDescent="0.25">
      <c r="A1300" s="3">
        <v>42739</v>
      </c>
      <c r="B1300" s="2">
        <v>8202.65</v>
      </c>
      <c r="C1300" s="2">
        <v>8218.5</v>
      </c>
      <c r="D1300" s="2">
        <v>8180.9</v>
      </c>
      <c r="E1300" s="2">
        <v>8190.5</v>
      </c>
      <c r="G1300">
        <f t="shared" si="54"/>
        <v>-2.1363934707617968E-4</v>
      </c>
    </row>
    <row r="1301" spans="1:7" x14ac:dyDescent="0.25">
      <c r="A1301" s="3">
        <v>42738</v>
      </c>
      <c r="B1301" s="2">
        <v>8196.0499999999993</v>
      </c>
      <c r="C1301" s="2">
        <v>8219.1</v>
      </c>
      <c r="D1301" s="2">
        <v>8148.6</v>
      </c>
      <c r="E1301" s="2">
        <v>8192.25</v>
      </c>
      <c r="G1301">
        <f t="shared" si="54"/>
        <v>1.5575613575361691E-3</v>
      </c>
    </row>
    <row r="1302" spans="1:7" x14ac:dyDescent="0.25">
      <c r="A1302" s="3">
        <v>42737</v>
      </c>
      <c r="B1302" s="2">
        <v>8210.1</v>
      </c>
      <c r="C1302" s="2">
        <v>8212</v>
      </c>
      <c r="D1302" s="2">
        <v>8133.8</v>
      </c>
      <c r="E1302" s="2">
        <v>8179.5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syed z calc</vt:lpstr>
      <vt:lpstr>priyan gowda allocation</vt:lpstr>
      <vt:lpstr>pranav vol question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 Reddy</dc:creator>
  <cp:lastModifiedBy>Kora Reddy</cp:lastModifiedBy>
  <dcterms:created xsi:type="dcterms:W3CDTF">2022-04-03T09:01:53Z</dcterms:created>
  <dcterms:modified xsi:type="dcterms:W3CDTF">2022-04-03T10:21:15Z</dcterms:modified>
</cp:coreProperties>
</file>